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1">'Plan prihoda'!$A$1:$H$34</definedName>
    <definedName name="_xlnm.Print_Area" localSheetId="2">'Plan rashoda i izdataka'!$A$1:$L$38</definedName>
  </definedNames>
  <calcPr fullCalcOnLoad="1"/>
</workbook>
</file>

<file path=xl/sharedStrings.xml><?xml version="1.0" encoding="utf-8"?>
<sst xmlns="http://schemas.openxmlformats.org/spreadsheetml/2006/main" count="121" uniqueCount="78">
  <si>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</si>
  <si>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</si>
  <si>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</si>
  <si>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</si>
  <si>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</si>
  <si>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</si>
  <si>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</si>
  <si>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</si>
  <si>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</si>
  <si>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</si>
  <si>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</si>
  <si>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</si>
  <si>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</si>
  <si>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</si>
  <si>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</si>
  <si>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</si>
  <si>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</si>
  <si>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</si>
  <si>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</si>
  <si>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</si>
  <si>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</si>
  <si>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</si>
  <si>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</si>
  <si>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</si>
  <si>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</si>
  <si>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</si>
  <si>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</si>
  <si>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</si>
  <si>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Vlastiti prihodi (31)</t>
  </si>
  <si>
    <t>Donacije (61)</t>
  </si>
  <si>
    <t>Namjenski primici od zaduživanja (81)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</si>
  <si>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</si>
  <si>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</si>
  <si>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</si>
  <si>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</si>
  <si>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</si>
  <si>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</si>
  <si>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</si>
  <si>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</si>
  <si>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Knjige, umjetnička djela i ostale izložbene vrijednosti</t>
  </si>
  <si>
    <t>Rashodi za zaposlene</t>
  </si>
  <si>
    <t>Plaće (Bruto)</t>
  </si>
  <si>
    <t>Ostali rashodi za zaposlene</t>
  </si>
  <si>
    <t>Doprinosi na plaće</t>
  </si>
  <si>
    <t>Prihodi za posebne namjene (sufinanciranje cijene usluge-participacije)  (43)</t>
  </si>
  <si>
    <t>Prihodi od nefinancijske imovine i nadoknade šteta s osnova osiguranja (74)</t>
  </si>
  <si>
    <t>PRORAČUNSKI KORISNIK:</t>
  </si>
  <si>
    <t>UMJETNIČKA ŠKOLA MIROSLAV MAGDALENIĆ ČAKOVEC</t>
  </si>
  <si>
    <t>A</t>
  </si>
  <si>
    <t>RASHODI POSLOVANJA</t>
  </si>
  <si>
    <t>Ukupno rashodi i izdaci</t>
  </si>
  <si>
    <t xml:space="preserve">Program: </t>
  </si>
  <si>
    <t>Ukupno prihodi i primici za 2021.</t>
  </si>
  <si>
    <t>Pomoći (52)  
MZO</t>
  </si>
  <si>
    <t>Opći prihodi i primici (11)
Grad ČK</t>
  </si>
  <si>
    <t>Naknade troškova osobama izvan r.o.</t>
  </si>
  <si>
    <t>Decentralizirane 
funkcije OŠ - 1024</t>
  </si>
  <si>
    <t>Program 
školstva - 1035</t>
  </si>
  <si>
    <t>1024A1024</t>
  </si>
  <si>
    <t>1035A1035</t>
  </si>
  <si>
    <t xml:space="preserve">Naziv aktivnosti: </t>
  </si>
  <si>
    <t>PROJEKCIJA PLANA ZA 2022.</t>
  </si>
  <si>
    <t>Rashodi za nabavu nefinanc. Imovine</t>
  </si>
  <si>
    <t>Rashodi za nabavu proizved.dugotrajne imov.</t>
  </si>
  <si>
    <t>Nematerijalna proizvedena imovina</t>
  </si>
  <si>
    <t>Ukupno prihodi i primici za 2022.</t>
  </si>
  <si>
    <t>PREDSJEDNIK ŠO</t>
  </si>
  <si>
    <t>Vjeran Vidović, prof.</t>
  </si>
  <si>
    <r>
      <rPr>
        <sz val="14"/>
        <color indexed="8"/>
        <rFont val="Arial"/>
        <family val="2"/>
      </rPr>
      <t>FINANCIJSKI PLAN</t>
    </r>
    <r>
      <rPr>
        <b/>
        <sz val="14"/>
        <color indexed="8"/>
        <rFont val="Arial"/>
        <family val="2"/>
      </rPr>
      <t xml:space="preserve">
UMJETNIČKE ŠKOLE MIROSLAV MAGDALENIĆ ČAKOVEC 
</t>
    </r>
    <r>
      <rPr>
        <sz val="14"/>
        <color indexed="8"/>
        <rFont val="Arial"/>
        <family val="2"/>
      </rPr>
      <t>ZA 2021. I PROJEKCIJE PLANA ZA  2022. I 2023. GODINU</t>
    </r>
  </si>
  <si>
    <t>Prijedlog plana 
za 2021.</t>
  </si>
  <si>
    <t>Projekcija plana
za 2022.</t>
  </si>
  <si>
    <t>Projekcija plana 
za 2023.</t>
  </si>
  <si>
    <t>UR.BROJ: 2109-50-20-01</t>
  </si>
  <si>
    <t>Ukupno prihodi i primici za 2023.</t>
  </si>
  <si>
    <t>UKUPNO RASHODI ZA 2021.</t>
  </si>
  <si>
    <t>PROJEKCIJA PLANA ZA 2023.</t>
  </si>
  <si>
    <t>KLASA: 400-02/20-01/01</t>
  </si>
  <si>
    <t>Čakovec, 28.12.2020.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</si>
</sst>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10" xfId="0" applyFont="1" applyBorder="1" applyAlignment="1" quotePrefix="1">
      <alignment horizontal="left" wrapText="1"/>
    </xf>
    <xf numFmtId="0" fontId="6" fillId="0" borderId="11" xfId="0" applyFont="1" applyBorder="1" applyAlignment="1" quotePrefix="1">
      <alignment horizontal="left" wrapText="1"/>
    </xf>
    <xf numFmtId="0" fontId="6" fillId="0" borderId="11" xfId="0" applyFont="1" applyBorder="1" applyAlignment="1" quotePrefix="1">
      <alignment horizontal="center" wrapText="1"/>
    </xf>
    <xf numFmtId="0" fontId="6" fillId="0" borderId="11" xfId="0" applyNumberFormat="1" applyFont="1" applyFill="1" applyBorder="1" applyAlignment="1" applyProtection="1" quotePrefix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3" fontId="6" fillId="0" borderId="1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 quotePrefix="1">
      <alignment horizontal="left"/>
    </xf>
    <xf numFmtId="0" fontId="6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" fontId="11" fillId="33" borderId="14" xfId="0" applyNumberFormat="1" applyFont="1" applyFill="1" applyBorder="1" applyAlignment="1">
      <alignment horizontal="right" vertical="top" wrapText="1"/>
    </xf>
    <xf numFmtId="1" fontId="11" fillId="33" borderId="15" xfId="0" applyNumberFormat="1" applyFont="1" applyFill="1" applyBorder="1" applyAlignment="1">
      <alignment horizontal="left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1" fontId="10" fillId="0" borderId="14" xfId="0" applyNumberFormat="1" applyFont="1" applyBorder="1" applyAlignment="1">
      <alignment horizontal="left" wrapText="1"/>
    </xf>
    <xf numFmtId="3" fontId="10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left" wrapText="1"/>
    </xf>
    <xf numFmtId="3" fontId="10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1" fontId="10" fillId="0" borderId="26" xfId="0" applyNumberFormat="1" applyFont="1" applyBorder="1" applyAlignment="1">
      <alignment horizontal="left" wrapText="1"/>
    </xf>
    <xf numFmtId="3" fontId="10" fillId="0" borderId="27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1" fontId="11" fillId="0" borderId="31" xfId="0" applyNumberFormat="1" applyFont="1" applyBorder="1" applyAlignment="1">
      <alignment wrapText="1"/>
    </xf>
    <xf numFmtId="3" fontId="10" fillId="0" borderId="32" xfId="0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" fontId="11" fillId="0" borderId="14" xfId="0" applyNumberFormat="1" applyFont="1" applyFill="1" applyBorder="1" applyAlignment="1">
      <alignment horizontal="right" vertical="top" wrapText="1"/>
    </xf>
    <xf numFmtId="1" fontId="11" fillId="0" borderId="15" xfId="0" applyNumberFormat="1" applyFont="1" applyFill="1" applyBorder="1" applyAlignment="1">
      <alignment horizontal="left" wrapText="1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horizontal="left" vertical="center" wrapText="1"/>
    </xf>
    <xf numFmtId="0" fontId="14" fillId="0" borderId="0" xfId="0" applyFont="1" applyBorder="1" applyAlignment="1" quotePrefix="1">
      <alignment horizontal="left" vertical="center" wrapText="1"/>
    </xf>
    <xf numFmtId="0" fontId="13" fillId="0" borderId="0" xfId="0" applyFont="1" applyBorder="1" applyAlignment="1" quotePrefix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 quotePrefix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7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8" fillId="34" borderId="0" xfId="0" applyNumberFormat="1" applyFont="1" applyFill="1" applyBorder="1" applyAlignment="1" applyProtection="1">
      <alignment horizontal="center"/>
      <protection/>
    </xf>
    <xf numFmtId="0" fontId="19" fillId="34" borderId="0" xfId="0" applyNumberFormat="1" applyFont="1" applyFill="1" applyBorder="1" applyAlignment="1" applyProtection="1">
      <alignment wrapText="1"/>
      <protection/>
    </xf>
    <xf numFmtId="0" fontId="19" fillId="34" borderId="0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33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37" xfId="0" applyNumberFormat="1" applyFont="1" applyBorder="1" applyAlignment="1">
      <alignment horizontal="right" vertical="center" wrapText="1"/>
    </xf>
    <xf numFmtId="0" fontId="13" fillId="0" borderId="0" xfId="0" applyFont="1" applyBorder="1" applyAlignment="1" quotePrefix="1">
      <alignment horizontal="center" vertical="center" wrapText="1"/>
    </xf>
    <xf numFmtId="0" fontId="7" fillId="0" borderId="0" xfId="0" applyNumberFormat="1" applyFont="1" applyFill="1" applyBorder="1" applyAlignment="1" applyProtection="1" quotePrefix="1">
      <alignment horizontal="left" vertical="center"/>
      <protection/>
    </xf>
    <xf numFmtId="2" fontId="7" fillId="35" borderId="38" xfId="0" applyNumberFormat="1" applyFont="1" applyFill="1" applyBorder="1" applyAlignment="1" applyProtection="1">
      <alignment horizontal="center"/>
      <protection/>
    </xf>
    <xf numFmtId="2" fontId="7" fillId="35" borderId="14" xfId="0" applyNumberFormat="1" applyFont="1" applyFill="1" applyBorder="1" applyAlignment="1" applyProtection="1">
      <alignment/>
      <protection/>
    </xf>
    <xf numFmtId="2" fontId="7" fillId="35" borderId="39" xfId="0" applyNumberFormat="1" applyFont="1" applyFill="1" applyBorder="1" applyAlignment="1" applyProtection="1">
      <alignment/>
      <protection/>
    </xf>
    <xf numFmtId="2" fontId="7" fillId="35" borderId="15" xfId="0" applyNumberFormat="1" applyFont="1" applyFill="1" applyBorder="1" applyAlignment="1" applyProtection="1">
      <alignment horizontal="center"/>
      <protection/>
    </xf>
    <xf numFmtId="2" fontId="3" fillId="35" borderId="26" xfId="0" applyNumberFormat="1" applyFont="1" applyFill="1" applyBorder="1" applyAlignment="1" applyProtection="1">
      <alignment/>
      <protection/>
    </xf>
    <xf numFmtId="2" fontId="3" fillId="35" borderId="33" xfId="0" applyNumberFormat="1" applyFont="1" applyFill="1" applyBorder="1" applyAlignment="1" applyProtection="1">
      <alignment/>
      <protection/>
    </xf>
    <xf numFmtId="0" fontId="7" fillId="36" borderId="32" xfId="0" applyNumberFormat="1" applyFont="1" applyFill="1" applyBorder="1" applyAlignment="1" applyProtection="1">
      <alignment horizontal="center"/>
      <protection/>
    </xf>
    <xf numFmtId="0" fontId="7" fillId="36" borderId="31" xfId="0" applyNumberFormat="1" applyFont="1" applyFill="1" applyBorder="1" applyAlignment="1" applyProtection="1">
      <alignment wrapText="1"/>
      <protection/>
    </xf>
    <xf numFmtId="3" fontId="7" fillId="36" borderId="31" xfId="0" applyNumberFormat="1" applyFont="1" applyFill="1" applyBorder="1" applyAlignment="1" applyProtection="1">
      <alignment/>
      <protection/>
    </xf>
    <xf numFmtId="3" fontId="7" fillId="36" borderId="40" xfId="0" applyNumberFormat="1" applyFont="1" applyFill="1" applyBorder="1" applyAlignment="1" applyProtection="1">
      <alignment/>
      <protection/>
    </xf>
    <xf numFmtId="0" fontId="3" fillId="0" borderId="41" xfId="0" applyNumberFormat="1" applyFont="1" applyFill="1" applyBorder="1" applyAlignment="1" applyProtection="1">
      <alignment horizontal="center"/>
      <protection/>
    </xf>
    <xf numFmtId="0" fontId="3" fillId="0" borderId="42" xfId="0" applyNumberFormat="1" applyFont="1" applyFill="1" applyBorder="1" applyAlignment="1" applyProtection="1">
      <alignment wrapText="1"/>
      <protection/>
    </xf>
    <xf numFmtId="3" fontId="3" fillId="0" borderId="42" xfId="0" applyNumberFormat="1" applyFont="1" applyFill="1" applyBorder="1" applyAlignment="1" applyProtection="1">
      <alignment/>
      <protection/>
    </xf>
    <xf numFmtId="3" fontId="3" fillId="0" borderId="43" xfId="0" applyNumberFormat="1" applyFont="1" applyFill="1" applyBorder="1" applyAlignment="1" applyProtection="1">
      <alignment/>
      <protection/>
    </xf>
    <xf numFmtId="0" fontId="3" fillId="0" borderId="4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wrapText="1"/>
      <protection/>
    </xf>
    <xf numFmtId="3" fontId="3" fillId="0" borderId="45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3" fillId="0" borderId="46" xfId="0" applyNumberFormat="1" applyFont="1" applyFill="1" applyBorder="1" applyAlignment="1" applyProtection="1">
      <alignment horizontal="center"/>
      <protection/>
    </xf>
    <xf numFmtId="0" fontId="3" fillId="0" borderId="47" xfId="0" applyNumberFormat="1" applyFont="1" applyFill="1" applyBorder="1" applyAlignment="1" applyProtection="1">
      <alignment wrapText="1"/>
      <protection/>
    </xf>
    <xf numFmtId="3" fontId="3" fillId="0" borderId="47" xfId="0" applyNumberFormat="1" applyFont="1" applyFill="1" applyBorder="1" applyAlignment="1" applyProtection="1">
      <alignment/>
      <protection/>
    </xf>
    <xf numFmtId="0" fontId="7" fillId="36" borderId="32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3" fillId="0" borderId="43" xfId="0" applyNumberFormat="1" applyFont="1" applyFill="1" applyBorder="1" applyAlignment="1" applyProtection="1">
      <alignment/>
      <protection/>
    </xf>
    <xf numFmtId="3" fontId="10" fillId="0" borderId="19" xfId="0" applyNumberFormat="1" applyFont="1" applyBorder="1" applyAlignment="1">
      <alignment horizontal="right" vertical="center" wrapText="1"/>
    </xf>
    <xf numFmtId="3" fontId="7" fillId="0" borderId="42" xfId="0" applyNumberFormat="1" applyFont="1" applyFill="1" applyBorder="1" applyAlignment="1" applyProtection="1">
      <alignment/>
      <protection/>
    </xf>
    <xf numFmtId="3" fontId="3" fillId="0" borderId="48" xfId="0" applyNumberFormat="1" applyFont="1" applyFill="1" applyBorder="1" applyAlignment="1" applyProtection="1">
      <alignment/>
      <protection/>
    </xf>
    <xf numFmtId="3" fontId="7" fillId="0" borderId="45" xfId="0" applyNumberFormat="1" applyFont="1" applyFill="1" applyBorder="1" applyAlignment="1" applyProtection="1">
      <alignment/>
      <protection/>
    </xf>
    <xf numFmtId="0" fontId="7" fillId="3" borderId="32" xfId="0" applyNumberFormat="1" applyFont="1" applyFill="1" applyBorder="1" applyAlignment="1" applyProtection="1">
      <alignment horizontal="center"/>
      <protection/>
    </xf>
    <xf numFmtId="0" fontId="7" fillId="3" borderId="31" xfId="0" applyNumberFormat="1" applyFont="1" applyFill="1" applyBorder="1" applyAlignment="1" applyProtection="1">
      <alignment wrapText="1"/>
      <protection/>
    </xf>
    <xf numFmtId="3" fontId="7" fillId="3" borderId="31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 horizontal="center"/>
      <protection/>
    </xf>
    <xf numFmtId="0" fontId="3" fillId="0" borderId="48" xfId="0" applyNumberFormat="1" applyFont="1" applyFill="1" applyBorder="1" applyAlignment="1" applyProtection="1">
      <alignment wrapText="1"/>
      <protection/>
    </xf>
    <xf numFmtId="3" fontId="7" fillId="3" borderId="40" xfId="0" applyNumberFormat="1" applyFont="1" applyFill="1" applyBorder="1" applyAlignment="1" applyProtection="1">
      <alignment/>
      <protection/>
    </xf>
    <xf numFmtId="0" fontId="20" fillId="0" borderId="45" xfId="0" applyNumberFormat="1" applyFont="1" applyFill="1" applyBorder="1" applyAlignment="1" applyProtection="1">
      <alignment wrapText="1"/>
      <protection/>
    </xf>
    <xf numFmtId="0" fontId="17" fillId="3" borderId="31" xfId="0" applyNumberFormat="1" applyFont="1" applyFill="1" applyBorder="1" applyAlignment="1" applyProtection="1">
      <alignment wrapText="1"/>
      <protection/>
    </xf>
    <xf numFmtId="0" fontId="3" fillId="0" borderId="32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wrapText="1"/>
      <protection/>
    </xf>
    <xf numFmtId="3" fontId="3" fillId="0" borderId="31" xfId="0" applyNumberFormat="1" applyFont="1" applyFill="1" applyBorder="1" applyAlignment="1" applyProtection="1">
      <alignment/>
      <protection/>
    </xf>
    <xf numFmtId="2" fontId="17" fillId="35" borderId="14" xfId="0" applyNumberFormat="1" applyFont="1" applyFill="1" applyBorder="1" applyAlignment="1" applyProtection="1">
      <alignment vertical="center" wrapText="1"/>
      <protection/>
    </xf>
    <xf numFmtId="0" fontId="17" fillId="37" borderId="32" xfId="0" applyNumberFormat="1" applyFont="1" applyFill="1" applyBorder="1" applyAlignment="1" applyProtection="1">
      <alignment horizontal="center"/>
      <protection/>
    </xf>
    <xf numFmtId="0" fontId="17" fillId="37" borderId="31" xfId="0" applyNumberFormat="1" applyFont="1" applyFill="1" applyBorder="1" applyAlignment="1" applyProtection="1">
      <alignment vertical="center" wrapText="1"/>
      <protection/>
    </xf>
    <xf numFmtId="3" fontId="17" fillId="37" borderId="31" xfId="0" applyNumberFormat="1" applyFont="1" applyFill="1" applyBorder="1" applyAlignment="1" applyProtection="1">
      <alignment/>
      <protection/>
    </xf>
    <xf numFmtId="3" fontId="21" fillId="37" borderId="31" xfId="0" applyNumberFormat="1" applyFont="1" applyFill="1" applyBorder="1" applyAlignment="1" applyProtection="1">
      <alignment vertical="center" wrapText="1"/>
      <protection/>
    </xf>
    <xf numFmtId="3" fontId="17" fillId="37" borderId="40" xfId="0" applyNumberFormat="1" applyFont="1" applyFill="1" applyBorder="1" applyAlignment="1" applyProtection="1">
      <alignment/>
      <protection/>
    </xf>
    <xf numFmtId="0" fontId="17" fillId="38" borderId="32" xfId="0" applyNumberFormat="1" applyFont="1" applyFill="1" applyBorder="1" applyAlignment="1" applyProtection="1">
      <alignment horizontal="left"/>
      <protection/>
    </xf>
    <xf numFmtId="0" fontId="17" fillId="38" borderId="31" xfId="0" applyNumberFormat="1" applyFont="1" applyFill="1" applyBorder="1" applyAlignment="1" applyProtection="1">
      <alignment vertical="center" wrapText="1"/>
      <protection/>
    </xf>
    <xf numFmtId="3" fontId="17" fillId="38" borderId="31" xfId="0" applyNumberFormat="1" applyFont="1" applyFill="1" applyBorder="1" applyAlignment="1" applyProtection="1">
      <alignment/>
      <protection/>
    </xf>
    <xf numFmtId="3" fontId="17" fillId="38" borderId="31" xfId="0" applyNumberFormat="1" applyFont="1" applyFill="1" applyBorder="1" applyAlignment="1" applyProtection="1">
      <alignment vertical="center"/>
      <protection/>
    </xf>
    <xf numFmtId="3" fontId="17" fillId="38" borderId="40" xfId="0" applyNumberFormat="1" applyFont="1" applyFill="1" applyBorder="1" applyAlignment="1" applyProtection="1">
      <alignment/>
      <protection/>
    </xf>
    <xf numFmtId="2" fontId="21" fillId="35" borderId="26" xfId="0" applyNumberFormat="1" applyFont="1" applyFill="1" applyBorder="1" applyAlignment="1" applyProtection="1">
      <alignment vertical="center" wrapText="1"/>
      <protection/>
    </xf>
    <xf numFmtId="3" fontId="21" fillId="37" borderId="3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 quotePrefix="1">
      <alignment horizontal="left"/>
    </xf>
    <xf numFmtId="0" fontId="8" fillId="0" borderId="10" xfId="0" applyNumberFormat="1" applyFont="1" applyFill="1" applyBorder="1" applyAlignment="1" applyProtection="1" quotePrefix="1">
      <alignment horizontal="left"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11" fillId="0" borderId="32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 quotePrefix="1">
      <alignment horizontal="left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8" fillId="0" borderId="3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7" fillId="3" borderId="14" xfId="0" applyNumberFormat="1" applyFont="1" applyFill="1" applyBorder="1" applyAlignment="1" applyProtection="1">
      <alignment horizontal="center" vertical="center" wrapText="1"/>
      <protection/>
    </xf>
    <xf numFmtId="0" fontId="17" fillId="3" borderId="26" xfId="0" applyNumberFormat="1" applyFont="1" applyFill="1" applyBorder="1" applyAlignment="1" applyProtection="1">
      <alignment horizontal="center" vertical="center" wrapText="1"/>
      <protection/>
    </xf>
    <xf numFmtId="0" fontId="17" fillId="3" borderId="39" xfId="0" applyNumberFormat="1" applyFont="1" applyFill="1" applyBorder="1" applyAlignment="1" applyProtection="1">
      <alignment horizontal="center" vertical="center" wrapText="1"/>
      <protection/>
    </xf>
    <xf numFmtId="0" fontId="17" fillId="3" borderId="33" xfId="0" applyNumberFormat="1" applyFont="1" applyFill="1" applyBorder="1" applyAlignment="1" applyProtection="1">
      <alignment horizontal="center" vertical="center" wrapText="1"/>
      <protection/>
    </xf>
    <xf numFmtId="0" fontId="7" fillId="3" borderId="14" xfId="0" applyNumberFormat="1" applyFont="1" applyFill="1" applyBorder="1" applyAlignment="1" applyProtection="1">
      <alignment horizontal="center" vertical="center" wrapText="1"/>
      <protection/>
    </xf>
    <xf numFmtId="0" fontId="7" fillId="3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17" fillId="3" borderId="38" xfId="0" applyNumberFormat="1" applyFont="1" applyFill="1" applyBorder="1" applyAlignment="1" applyProtection="1">
      <alignment horizontal="center" vertical="center" wrapText="1"/>
      <protection/>
    </xf>
    <xf numFmtId="0" fontId="17" fillId="3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671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671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2104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2104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0">
      <selection activeCell="A26" sqref="A26"/>
    </sheetView>
  </sheetViews>
  <sheetFormatPr defaultColWidth="11.421875" defaultRowHeight="15"/>
  <cols>
    <col min="1" max="2" width="4.28125" style="1" customWidth="1"/>
    <col min="3" max="3" width="5.57421875" style="1" customWidth="1"/>
    <col min="4" max="4" width="5.28125" style="26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54" customHeight="1">
      <c r="A1" s="166" t="s">
        <v>68</v>
      </c>
      <c r="B1" s="166"/>
      <c r="C1" s="166"/>
      <c r="D1" s="166"/>
      <c r="E1" s="166"/>
      <c r="F1" s="166"/>
      <c r="G1" s="166"/>
      <c r="H1" s="166"/>
    </row>
    <row r="2" spans="1:8" s="3" customFormat="1" ht="26.25" customHeight="1">
      <c r="A2" s="166" t="s">
        <v>0</v>
      </c>
      <c r="B2" s="166"/>
      <c r="C2" s="166"/>
      <c r="D2" s="166"/>
      <c r="E2" s="166"/>
      <c r="F2" s="166"/>
      <c r="G2" s="167"/>
      <c r="H2" s="167"/>
    </row>
    <row r="3" spans="1:8" ht="25.5" customHeight="1">
      <c r="A3" s="166"/>
      <c r="B3" s="166"/>
      <c r="C3" s="166"/>
      <c r="D3" s="166"/>
      <c r="E3" s="166"/>
      <c r="F3" s="166"/>
      <c r="G3" s="166"/>
      <c r="H3" s="168"/>
    </row>
    <row r="4" spans="1:5" ht="9" customHeight="1">
      <c r="A4" s="4"/>
      <c r="B4" s="5"/>
      <c r="C4" s="5"/>
      <c r="D4" s="5"/>
      <c r="E4" s="5"/>
    </row>
    <row r="5" spans="1:9" ht="27.75" customHeight="1">
      <c r="A5" s="6"/>
      <c r="B5" s="7"/>
      <c r="C5" s="7"/>
      <c r="D5" s="8"/>
      <c r="E5" s="9"/>
      <c r="F5" s="10" t="s">
        <v>69</v>
      </c>
      <c r="G5" s="10" t="s">
        <v>70</v>
      </c>
      <c r="H5" s="11" t="s">
        <v>71</v>
      </c>
      <c r="I5" s="12"/>
    </row>
    <row r="6" spans="1:9" ht="27.75" customHeight="1">
      <c r="A6" s="169" t="s">
        <v>1</v>
      </c>
      <c r="B6" s="170"/>
      <c r="C6" s="170"/>
      <c r="D6" s="170"/>
      <c r="E6" s="171"/>
      <c r="F6" s="101">
        <v>5291855</v>
      </c>
      <c r="G6" s="101">
        <v>5313345</v>
      </c>
      <c r="H6" s="101">
        <v>5339426</v>
      </c>
      <c r="I6" s="14"/>
    </row>
    <row r="7" spans="1:8" ht="22.5" customHeight="1">
      <c r="A7" s="169" t="s">
        <v>2</v>
      </c>
      <c r="B7" s="170"/>
      <c r="C7" s="170"/>
      <c r="D7" s="170"/>
      <c r="E7" s="171"/>
      <c r="F7" s="15">
        <v>5291855</v>
      </c>
      <c r="G7" s="15">
        <v>5313345</v>
      </c>
      <c r="H7" s="15">
        <v>5339426</v>
      </c>
    </row>
    <row r="8" spans="1:8" ht="22.5" customHeight="1">
      <c r="A8" s="172" t="s">
        <v>3</v>
      </c>
      <c r="B8" s="171"/>
      <c r="C8" s="171"/>
      <c r="D8" s="171"/>
      <c r="E8" s="171"/>
      <c r="F8" s="15">
        <v>0</v>
      </c>
      <c r="G8" s="15">
        <v>0</v>
      </c>
      <c r="H8" s="15">
        <v>0</v>
      </c>
    </row>
    <row r="9" spans="1:8" ht="22.5" customHeight="1">
      <c r="A9" s="16" t="s">
        <v>4</v>
      </c>
      <c r="B9" s="13"/>
      <c r="C9" s="13"/>
      <c r="D9" s="13"/>
      <c r="E9" s="13"/>
      <c r="F9" s="15">
        <v>5591855</v>
      </c>
      <c r="G9" s="15">
        <v>5313345</v>
      </c>
      <c r="H9" s="15">
        <v>5339426</v>
      </c>
    </row>
    <row r="10" spans="1:8" ht="22.5" customHeight="1">
      <c r="A10" s="173" t="s">
        <v>5</v>
      </c>
      <c r="B10" s="170"/>
      <c r="C10" s="170"/>
      <c r="D10" s="170"/>
      <c r="E10" s="174"/>
      <c r="F10" s="17">
        <v>5389855</v>
      </c>
      <c r="G10" s="17">
        <v>5242845</v>
      </c>
      <c r="H10" s="17">
        <v>5268926</v>
      </c>
    </row>
    <row r="11" spans="1:8" ht="22.5" customHeight="1">
      <c r="A11" s="172" t="s">
        <v>6</v>
      </c>
      <c r="B11" s="171"/>
      <c r="C11" s="171"/>
      <c r="D11" s="171"/>
      <c r="E11" s="171"/>
      <c r="F11" s="17">
        <v>202000</v>
      </c>
      <c r="G11" s="17">
        <v>70500</v>
      </c>
      <c r="H11" s="17">
        <v>70500</v>
      </c>
    </row>
    <row r="12" spans="1:8" ht="22.5" customHeight="1">
      <c r="A12" s="173" t="s">
        <v>7</v>
      </c>
      <c r="B12" s="170"/>
      <c r="C12" s="170"/>
      <c r="D12" s="170"/>
      <c r="E12" s="170"/>
      <c r="F12" s="17">
        <f>+F6-F9</f>
        <v>-300000</v>
      </c>
      <c r="G12" s="17">
        <f>+G6-G9</f>
        <v>0</v>
      </c>
      <c r="H12" s="17">
        <f>+H6-H9</f>
        <v>0</v>
      </c>
    </row>
    <row r="13" spans="1:8" ht="25.5" customHeight="1">
      <c r="A13" s="166"/>
      <c r="B13" s="175"/>
      <c r="C13" s="175"/>
      <c r="D13" s="175"/>
      <c r="E13" s="175"/>
      <c r="F13" s="168"/>
      <c r="G13" s="168"/>
      <c r="H13" s="168"/>
    </row>
    <row r="14" spans="1:8" ht="27.75" customHeight="1">
      <c r="A14" s="6"/>
      <c r="B14" s="7"/>
      <c r="C14" s="7"/>
      <c r="D14" s="8"/>
      <c r="E14" s="9"/>
      <c r="F14" s="10" t="s">
        <v>69</v>
      </c>
      <c r="G14" s="10" t="s">
        <v>70</v>
      </c>
      <c r="H14" s="11" t="s">
        <v>71</v>
      </c>
    </row>
    <row r="15" spans="1:8" ht="22.5" customHeight="1">
      <c r="A15" s="176" t="s">
        <v>8</v>
      </c>
      <c r="B15" s="177"/>
      <c r="C15" s="177"/>
      <c r="D15" s="177"/>
      <c r="E15" s="178"/>
      <c r="F15" s="19">
        <v>300000</v>
      </c>
      <c r="G15" s="19">
        <v>0</v>
      </c>
      <c r="H15" s="17">
        <v>0</v>
      </c>
    </row>
    <row r="16" spans="1:8" s="20" customFormat="1" ht="25.5" customHeight="1">
      <c r="A16" s="179"/>
      <c r="B16" s="175"/>
      <c r="C16" s="175"/>
      <c r="D16" s="175"/>
      <c r="E16" s="175"/>
      <c r="F16" s="168"/>
      <c r="G16" s="168"/>
      <c r="H16" s="168"/>
    </row>
    <row r="17" spans="1:8" s="20" customFormat="1" ht="27.75" customHeight="1">
      <c r="A17" s="6"/>
      <c r="B17" s="7"/>
      <c r="C17" s="7"/>
      <c r="D17" s="8"/>
      <c r="E17" s="9"/>
      <c r="F17" s="10" t="s">
        <v>69</v>
      </c>
      <c r="G17" s="10" t="s">
        <v>70</v>
      </c>
      <c r="H17" s="11" t="s">
        <v>71</v>
      </c>
    </row>
    <row r="18" spans="1:8" s="20" customFormat="1" ht="22.5" customHeight="1">
      <c r="A18" s="169" t="s">
        <v>9</v>
      </c>
      <c r="B18" s="170"/>
      <c r="C18" s="170"/>
      <c r="D18" s="170"/>
      <c r="E18" s="170"/>
      <c r="F18" s="15">
        <v>0</v>
      </c>
      <c r="G18" s="15">
        <v>0</v>
      </c>
      <c r="H18" s="15">
        <v>0</v>
      </c>
    </row>
    <row r="19" spans="1:8" s="20" customFormat="1" ht="22.5" customHeight="1">
      <c r="A19" s="169" t="s">
        <v>10</v>
      </c>
      <c r="B19" s="170"/>
      <c r="C19" s="170"/>
      <c r="D19" s="170"/>
      <c r="E19" s="170"/>
      <c r="F19" s="15">
        <v>0</v>
      </c>
      <c r="G19" s="15">
        <v>0</v>
      </c>
      <c r="H19" s="15">
        <v>0</v>
      </c>
    </row>
    <row r="20" spans="1:8" s="20" customFormat="1" ht="22.5" customHeight="1">
      <c r="A20" s="173" t="s">
        <v>11</v>
      </c>
      <c r="B20" s="170"/>
      <c r="C20" s="170"/>
      <c r="D20" s="170"/>
      <c r="E20" s="170"/>
      <c r="F20" s="15">
        <v>0</v>
      </c>
      <c r="G20" s="15">
        <v>0</v>
      </c>
      <c r="H20" s="15">
        <v>0</v>
      </c>
    </row>
    <row r="21" spans="1:8" s="20" customFormat="1" ht="15" customHeight="1">
      <c r="A21" s="21"/>
      <c r="B21" s="22"/>
      <c r="C21" s="18"/>
      <c r="D21" s="23"/>
      <c r="E21" s="22"/>
      <c r="F21" s="24"/>
      <c r="G21" s="24"/>
      <c r="H21" s="24"/>
    </row>
    <row r="22" spans="1:8" s="20" customFormat="1" ht="22.5" customHeight="1">
      <c r="A22" s="173" t="s">
        <v>12</v>
      </c>
      <c r="B22" s="170"/>
      <c r="C22" s="170"/>
      <c r="D22" s="170"/>
      <c r="E22" s="170"/>
      <c r="F22" s="15">
        <f>SUM(F12,F15,F20)</f>
        <v>0</v>
      </c>
      <c r="G22" s="15">
        <f>SUM(G12,G15,G20)</f>
        <v>0</v>
      </c>
      <c r="H22" s="15">
        <f>SUM(H12,H15,H20)</f>
        <v>0</v>
      </c>
    </row>
    <row r="23" spans="1:5" s="20" customFormat="1" ht="18" customHeight="1">
      <c r="A23" s="25"/>
      <c r="B23" s="5"/>
      <c r="C23" s="5"/>
      <c r="D23" s="5"/>
      <c r="E23" s="5"/>
    </row>
    <row r="24" spans="1:7" ht="19.5" customHeight="1">
      <c r="A24" s="1" t="s">
        <v>76</v>
      </c>
      <c r="G24" s="1" t="s">
        <v>66</v>
      </c>
    </row>
    <row r="25" spans="1:7" ht="19.5" customHeight="1">
      <c r="A25" s="1" t="s">
        <v>72</v>
      </c>
      <c r="G25" s="1" t="s">
        <v>67</v>
      </c>
    </row>
    <row r="26" spans="1:8" ht="19.5" customHeight="1">
      <c r="A26" s="1" t="s">
        <v>77</v>
      </c>
      <c r="G26" s="137"/>
      <c r="H26" s="137"/>
    </row>
  </sheetData>
  <sheetProtection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zoomScalePageLayoutView="0" workbookViewId="0" topLeftCell="A4">
      <selection activeCell="E28" sqref="E28"/>
    </sheetView>
  </sheetViews>
  <sheetFormatPr defaultColWidth="11.421875" defaultRowHeight="15"/>
  <cols>
    <col min="1" max="1" width="16.00390625" style="63" customWidth="1"/>
    <col min="2" max="3" width="17.57421875" style="63" customWidth="1"/>
    <col min="4" max="4" width="17.57421875" style="9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66" t="s">
        <v>13</v>
      </c>
      <c r="B1" s="166"/>
      <c r="C1" s="166"/>
      <c r="D1" s="166"/>
      <c r="E1" s="166"/>
      <c r="F1" s="166"/>
      <c r="G1" s="166"/>
      <c r="H1" s="166"/>
    </row>
    <row r="2" spans="1:8" s="28" customFormat="1" ht="13.5" thickBot="1">
      <c r="A2" s="27"/>
      <c r="H2" s="29" t="s">
        <v>14</v>
      </c>
    </row>
    <row r="3" spans="1:8" s="28" customFormat="1" ht="26.25" thickBot="1">
      <c r="A3" s="30" t="s">
        <v>15</v>
      </c>
      <c r="B3" s="185">
        <v>2021</v>
      </c>
      <c r="C3" s="186"/>
      <c r="D3" s="186"/>
      <c r="E3" s="186"/>
      <c r="F3" s="186"/>
      <c r="G3" s="186"/>
      <c r="H3" s="187"/>
    </row>
    <row r="4" spans="1:8" s="28" customFormat="1" ht="90" thickBot="1">
      <c r="A4" s="31" t="s">
        <v>16</v>
      </c>
      <c r="B4" s="32" t="s">
        <v>17</v>
      </c>
      <c r="C4" s="33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4" t="s">
        <v>23</v>
      </c>
    </row>
    <row r="5" spans="1:8" s="28" customFormat="1" ht="12.75">
      <c r="A5" s="35">
        <v>636</v>
      </c>
      <c r="B5" s="104"/>
      <c r="C5" s="36"/>
      <c r="D5" s="104"/>
      <c r="E5" s="36">
        <v>4521830</v>
      </c>
      <c r="F5" s="104"/>
      <c r="G5" s="36"/>
      <c r="H5" s="105"/>
    </row>
    <row r="6" spans="1:8" s="28" customFormat="1" ht="12.75">
      <c r="A6" s="41">
        <v>641</v>
      </c>
      <c r="B6" s="104"/>
      <c r="C6" s="43">
        <v>25</v>
      </c>
      <c r="D6" s="104"/>
      <c r="E6" s="43"/>
      <c r="F6" s="104"/>
      <c r="G6" s="43"/>
      <c r="H6" s="105"/>
    </row>
    <row r="7" spans="1:8" s="28" customFormat="1" ht="12.75">
      <c r="A7" s="41">
        <v>652</v>
      </c>
      <c r="B7" s="104"/>
      <c r="C7" s="43"/>
      <c r="D7" s="104">
        <v>470000</v>
      </c>
      <c r="E7" s="43"/>
      <c r="F7" s="104"/>
      <c r="G7" s="43"/>
      <c r="H7" s="105"/>
    </row>
    <row r="8" spans="1:8" s="28" customFormat="1" ht="12.75">
      <c r="A8" s="41">
        <v>671</v>
      </c>
      <c r="B8" s="104">
        <v>300000</v>
      </c>
      <c r="C8" s="43"/>
      <c r="D8" s="104"/>
      <c r="E8" s="43"/>
      <c r="F8" s="104"/>
      <c r="G8" s="43"/>
      <c r="H8" s="105"/>
    </row>
    <row r="9" spans="1:8" s="28" customFormat="1" ht="12.75">
      <c r="A9" s="41">
        <v>922</v>
      </c>
      <c r="B9" s="104"/>
      <c r="C9" s="43"/>
      <c r="D9" s="104">
        <v>300000</v>
      </c>
      <c r="E9" s="43"/>
      <c r="F9" s="104"/>
      <c r="G9" s="43"/>
      <c r="H9" s="105"/>
    </row>
    <row r="10" spans="1:8" s="28" customFormat="1" ht="13.5" thickBot="1">
      <c r="A10" s="46"/>
      <c r="B10" s="102"/>
      <c r="C10" s="48"/>
      <c r="D10" s="102"/>
      <c r="E10" s="48"/>
      <c r="F10" s="102"/>
      <c r="G10" s="48"/>
      <c r="H10" s="103"/>
    </row>
    <row r="11" spans="1:8" s="28" customFormat="1" ht="30" customHeight="1" thickBot="1">
      <c r="A11" s="51" t="s">
        <v>24</v>
      </c>
      <c r="B11" s="52">
        <f aca="true" t="shared" si="0" ref="B11:H11">SUM(B5:B9)</f>
        <v>300000</v>
      </c>
      <c r="C11" s="107">
        <f t="shared" si="0"/>
        <v>25</v>
      </c>
      <c r="D11" s="107">
        <f t="shared" si="0"/>
        <v>770000</v>
      </c>
      <c r="E11" s="108">
        <f t="shared" si="0"/>
        <v>4521830</v>
      </c>
      <c r="F11" s="107">
        <f t="shared" si="0"/>
        <v>0</v>
      </c>
      <c r="G11" s="107">
        <f t="shared" si="0"/>
        <v>0</v>
      </c>
      <c r="H11" s="106">
        <f t="shared" si="0"/>
        <v>0</v>
      </c>
    </row>
    <row r="12" spans="1:8" s="28" customFormat="1" ht="28.5" customHeight="1" thickBot="1">
      <c r="A12" s="51" t="s">
        <v>52</v>
      </c>
      <c r="B12" s="180">
        <f>B11+C11+D11+E11+F11+G11+H11</f>
        <v>5591855</v>
      </c>
      <c r="C12" s="181"/>
      <c r="D12" s="181"/>
      <c r="E12" s="181"/>
      <c r="F12" s="181"/>
      <c r="G12" s="181"/>
      <c r="H12" s="182"/>
    </row>
    <row r="13" spans="1:8" ht="13.5" thickBot="1">
      <c r="A13" s="2"/>
      <c r="B13" s="2"/>
      <c r="C13" s="2"/>
      <c r="D13" s="53"/>
      <c r="E13" s="54"/>
      <c r="H13" s="29"/>
    </row>
    <row r="14" spans="1:8" ht="24" customHeight="1" thickBot="1">
      <c r="A14" s="55" t="s">
        <v>15</v>
      </c>
      <c r="B14" s="185">
        <v>2022</v>
      </c>
      <c r="C14" s="186"/>
      <c r="D14" s="186"/>
      <c r="E14" s="186"/>
      <c r="F14" s="186"/>
      <c r="G14" s="186"/>
      <c r="H14" s="187"/>
    </row>
    <row r="15" spans="1:8" ht="90" thickBot="1">
      <c r="A15" s="56" t="s">
        <v>16</v>
      </c>
      <c r="B15" s="32" t="s">
        <v>17</v>
      </c>
      <c r="C15" s="33" t="s">
        <v>18</v>
      </c>
      <c r="D15" s="33" t="s">
        <v>19</v>
      </c>
      <c r="E15" s="33" t="s">
        <v>20</v>
      </c>
      <c r="F15" s="33" t="s">
        <v>21</v>
      </c>
      <c r="G15" s="33" t="s">
        <v>22</v>
      </c>
      <c r="H15" s="34" t="s">
        <v>23</v>
      </c>
    </row>
    <row r="16" spans="1:8" ht="12.75">
      <c r="A16" s="35">
        <v>63</v>
      </c>
      <c r="B16" s="109"/>
      <c r="C16" s="36"/>
      <c r="D16" s="37"/>
      <c r="E16" s="138">
        <v>4543320</v>
      </c>
      <c r="F16" s="38"/>
      <c r="G16" s="39"/>
      <c r="H16" s="40"/>
    </row>
    <row r="17" spans="1:8" ht="12.75">
      <c r="A17" s="41">
        <v>64</v>
      </c>
      <c r="B17" s="57"/>
      <c r="C17" s="43">
        <v>25</v>
      </c>
      <c r="D17" s="58"/>
      <c r="E17" s="59"/>
      <c r="F17" s="59"/>
      <c r="G17" s="60"/>
      <c r="H17" s="61"/>
    </row>
    <row r="18" spans="1:8" ht="12.75">
      <c r="A18" s="41">
        <v>65</v>
      </c>
      <c r="B18" s="42"/>
      <c r="C18" s="43"/>
      <c r="D18" s="43">
        <v>470000</v>
      </c>
      <c r="E18" s="43"/>
      <c r="F18" s="43"/>
      <c r="G18" s="44"/>
      <c r="H18" s="45"/>
    </row>
    <row r="19" spans="1:8" ht="12.75">
      <c r="A19" s="41">
        <v>67</v>
      </c>
      <c r="B19" s="42">
        <v>300000</v>
      </c>
      <c r="C19" s="43"/>
      <c r="D19" s="43"/>
      <c r="E19" s="43"/>
      <c r="F19" s="43"/>
      <c r="G19" s="44"/>
      <c r="H19" s="45"/>
    </row>
    <row r="20" spans="1:8" ht="12.75">
      <c r="A20" s="41">
        <v>92</v>
      </c>
      <c r="B20" s="42"/>
      <c r="C20" s="43"/>
      <c r="D20" s="43"/>
      <c r="E20" s="43"/>
      <c r="F20" s="43"/>
      <c r="G20" s="44"/>
      <c r="H20" s="45"/>
    </row>
    <row r="21" spans="1:8" ht="13.5" thickBot="1">
      <c r="A21" s="62"/>
      <c r="B21" s="47"/>
      <c r="C21" s="48"/>
      <c r="D21" s="48"/>
      <c r="E21" s="48"/>
      <c r="F21" s="48"/>
      <c r="G21" s="49"/>
      <c r="H21" s="50"/>
    </row>
    <row r="22" spans="1:8" s="28" customFormat="1" ht="30" customHeight="1" thickBot="1">
      <c r="A22" s="51" t="s">
        <v>24</v>
      </c>
      <c r="B22" s="52">
        <f aca="true" t="shared" si="1" ref="B22:H22">SUM(B16:B21)</f>
        <v>300000</v>
      </c>
      <c r="C22" s="108">
        <f t="shared" si="1"/>
        <v>25</v>
      </c>
      <c r="D22" s="108">
        <f t="shared" si="1"/>
        <v>470000</v>
      </c>
      <c r="E22" s="108">
        <f t="shared" si="1"/>
        <v>4543320</v>
      </c>
      <c r="F22" s="108">
        <f t="shared" si="1"/>
        <v>0</v>
      </c>
      <c r="G22" s="108">
        <f t="shared" si="1"/>
        <v>0</v>
      </c>
      <c r="H22" s="106">
        <f t="shared" si="1"/>
        <v>0</v>
      </c>
    </row>
    <row r="23" spans="1:8" s="28" customFormat="1" ht="28.5" customHeight="1" thickBot="1">
      <c r="A23" s="51" t="s">
        <v>65</v>
      </c>
      <c r="B23" s="180">
        <f>B22+C22+D22+E22+F22+G22+H22</f>
        <v>5313345</v>
      </c>
      <c r="C23" s="181"/>
      <c r="D23" s="181"/>
      <c r="E23" s="181"/>
      <c r="F23" s="181"/>
      <c r="G23" s="181"/>
      <c r="H23" s="182"/>
    </row>
    <row r="24" spans="4:5" ht="13.5" thickBot="1">
      <c r="D24" s="64"/>
      <c r="E24" s="65"/>
    </row>
    <row r="25" spans="1:8" ht="26.25" thickBot="1">
      <c r="A25" s="55" t="s">
        <v>15</v>
      </c>
      <c r="B25" s="185">
        <v>2023</v>
      </c>
      <c r="C25" s="186"/>
      <c r="D25" s="186"/>
      <c r="E25" s="186"/>
      <c r="F25" s="186"/>
      <c r="G25" s="186"/>
      <c r="H25" s="187"/>
    </row>
    <row r="26" spans="1:8" ht="90" thickBot="1">
      <c r="A26" s="56" t="s">
        <v>16</v>
      </c>
      <c r="B26" s="32" t="s">
        <v>17</v>
      </c>
      <c r="C26" s="33" t="s">
        <v>18</v>
      </c>
      <c r="D26" s="33" t="s">
        <v>19</v>
      </c>
      <c r="E26" s="33" t="s">
        <v>20</v>
      </c>
      <c r="F26" s="33" t="s">
        <v>21</v>
      </c>
      <c r="G26" s="33" t="s">
        <v>22</v>
      </c>
      <c r="H26" s="34" t="s">
        <v>23</v>
      </c>
    </row>
    <row r="27" spans="1:8" ht="12.75">
      <c r="A27" s="35">
        <v>63</v>
      </c>
      <c r="B27" s="109"/>
      <c r="C27" s="36"/>
      <c r="D27" s="37"/>
      <c r="E27" s="138">
        <v>4569401</v>
      </c>
      <c r="F27" s="38"/>
      <c r="G27" s="39"/>
      <c r="H27" s="40"/>
    </row>
    <row r="28" spans="1:8" ht="12.75">
      <c r="A28" s="41">
        <v>64</v>
      </c>
      <c r="B28" s="42"/>
      <c r="C28" s="43">
        <v>25</v>
      </c>
      <c r="D28" s="43"/>
      <c r="E28" s="43"/>
      <c r="F28" s="43"/>
      <c r="G28" s="44"/>
      <c r="H28" s="45"/>
    </row>
    <row r="29" spans="1:8" ht="12.75">
      <c r="A29" s="41">
        <v>65</v>
      </c>
      <c r="B29" s="42"/>
      <c r="C29" s="43"/>
      <c r="D29" s="43">
        <v>470000</v>
      </c>
      <c r="E29" s="43"/>
      <c r="F29" s="43"/>
      <c r="G29" s="44"/>
      <c r="H29" s="45"/>
    </row>
    <row r="30" spans="1:8" ht="12.75">
      <c r="A30" s="41">
        <v>67</v>
      </c>
      <c r="B30" s="42">
        <v>300000</v>
      </c>
      <c r="C30" s="43"/>
      <c r="D30" s="43"/>
      <c r="E30" s="43"/>
      <c r="F30" s="43"/>
      <c r="G30" s="44"/>
      <c r="H30" s="45"/>
    </row>
    <row r="31" spans="1:8" ht="13.5" customHeight="1">
      <c r="A31" s="41">
        <v>92</v>
      </c>
      <c r="B31" s="42"/>
      <c r="C31" s="43"/>
      <c r="D31" s="43"/>
      <c r="E31" s="43"/>
      <c r="F31" s="43"/>
      <c r="G31" s="44"/>
      <c r="H31" s="45"/>
    </row>
    <row r="32" spans="1:8" ht="13.5" thickBot="1">
      <c r="A32" s="62"/>
      <c r="B32" s="47"/>
      <c r="C32" s="48"/>
      <c r="D32" s="48"/>
      <c r="E32" s="48"/>
      <c r="F32" s="48"/>
      <c r="G32" s="49"/>
      <c r="H32" s="50"/>
    </row>
    <row r="33" spans="1:8" s="28" customFormat="1" ht="30" customHeight="1" thickBot="1">
      <c r="A33" s="51" t="s">
        <v>24</v>
      </c>
      <c r="B33" s="52">
        <f aca="true" t="shared" si="2" ref="B33:G33">SUM(B27:B32)</f>
        <v>300000</v>
      </c>
      <c r="C33" s="108">
        <f t="shared" si="2"/>
        <v>25</v>
      </c>
      <c r="D33" s="108">
        <f t="shared" si="2"/>
        <v>470000</v>
      </c>
      <c r="E33" s="108">
        <f t="shared" si="2"/>
        <v>4569401</v>
      </c>
      <c r="F33" s="108">
        <f t="shared" si="2"/>
        <v>0</v>
      </c>
      <c r="G33" s="108">
        <f t="shared" si="2"/>
        <v>0</v>
      </c>
      <c r="H33" s="106">
        <v>0</v>
      </c>
    </row>
    <row r="34" spans="1:8" s="28" customFormat="1" ht="28.5" customHeight="1" thickBot="1">
      <c r="A34" s="51" t="s">
        <v>73</v>
      </c>
      <c r="B34" s="180">
        <f>B33+C33+D33+E33+F33+G33+H33</f>
        <v>5339426</v>
      </c>
      <c r="C34" s="181"/>
      <c r="D34" s="181"/>
      <c r="E34" s="181"/>
      <c r="F34" s="181"/>
      <c r="G34" s="181"/>
      <c r="H34" s="182"/>
    </row>
    <row r="35" spans="3:5" ht="13.5" customHeight="1">
      <c r="C35" s="66"/>
      <c r="D35" s="64"/>
      <c r="E35" s="67"/>
    </row>
    <row r="36" spans="3:5" ht="13.5" customHeight="1">
      <c r="C36" s="66"/>
      <c r="D36" s="68"/>
      <c r="E36" s="69"/>
    </row>
    <row r="37" spans="4:5" ht="13.5" customHeight="1">
      <c r="D37" s="70"/>
      <c r="E37" s="71"/>
    </row>
    <row r="38" spans="4:5" ht="13.5" customHeight="1">
      <c r="D38" s="72"/>
      <c r="E38" s="73"/>
    </row>
    <row r="39" spans="4:5" ht="13.5" customHeight="1">
      <c r="D39" s="64"/>
      <c r="E39" s="65"/>
    </row>
    <row r="40" spans="3:5" ht="28.5" customHeight="1">
      <c r="C40" s="66"/>
      <c r="D40" s="64"/>
      <c r="E40" s="74"/>
    </row>
    <row r="41" spans="3:5" ht="13.5" customHeight="1">
      <c r="C41" s="66"/>
      <c r="D41" s="64"/>
      <c r="E41" s="69"/>
    </row>
    <row r="42" spans="4:5" ht="13.5" customHeight="1">
      <c r="D42" s="64"/>
      <c r="E42" s="65"/>
    </row>
    <row r="43" spans="4:5" ht="13.5" customHeight="1">
      <c r="D43" s="64"/>
      <c r="E43" s="73"/>
    </row>
    <row r="44" spans="4:5" ht="13.5" customHeight="1">
      <c r="D44" s="64"/>
      <c r="E44" s="65"/>
    </row>
    <row r="45" spans="4:5" ht="22.5" customHeight="1">
      <c r="D45" s="64"/>
      <c r="E45" s="75"/>
    </row>
    <row r="46" spans="4:5" ht="13.5" customHeight="1">
      <c r="D46" s="70"/>
      <c r="E46" s="71"/>
    </row>
    <row r="47" spans="2:5" ht="13.5" customHeight="1">
      <c r="B47" s="66"/>
      <c r="D47" s="70"/>
      <c r="E47" s="76"/>
    </row>
    <row r="48" spans="3:5" ht="13.5" customHeight="1">
      <c r="C48" s="66"/>
      <c r="D48" s="70"/>
      <c r="E48" s="77"/>
    </row>
    <row r="49" spans="3:5" ht="13.5" customHeight="1">
      <c r="C49" s="66"/>
      <c r="D49" s="72"/>
      <c r="E49" s="69"/>
    </row>
    <row r="50" spans="4:5" ht="13.5" customHeight="1">
      <c r="D50" s="64"/>
      <c r="E50" s="65"/>
    </row>
    <row r="51" spans="2:5" ht="13.5" customHeight="1">
      <c r="B51" s="66"/>
      <c r="D51" s="64"/>
      <c r="E51" s="67"/>
    </row>
    <row r="52" spans="3:5" ht="13.5" customHeight="1">
      <c r="C52" s="66"/>
      <c r="D52" s="64"/>
      <c r="E52" s="76"/>
    </row>
    <row r="53" spans="3:5" ht="13.5" customHeight="1">
      <c r="C53" s="66"/>
      <c r="D53" s="72"/>
      <c r="E53" s="69"/>
    </row>
    <row r="54" spans="4:5" ht="13.5" customHeight="1">
      <c r="D54" s="70"/>
      <c r="E54" s="65"/>
    </row>
    <row r="55" spans="3:5" ht="13.5" customHeight="1">
      <c r="C55" s="66"/>
      <c r="D55" s="70"/>
      <c r="E55" s="76"/>
    </row>
    <row r="56" spans="4:5" ht="22.5" customHeight="1">
      <c r="D56" s="72"/>
      <c r="E56" s="75"/>
    </row>
    <row r="57" spans="4:5" ht="13.5" customHeight="1">
      <c r="D57" s="64"/>
      <c r="E57" s="65"/>
    </row>
    <row r="58" spans="4:5" ht="13.5" customHeight="1">
      <c r="D58" s="72"/>
      <c r="E58" s="69"/>
    </row>
    <row r="59" spans="4:5" ht="13.5" customHeight="1">
      <c r="D59" s="64"/>
      <c r="E59" s="65"/>
    </row>
    <row r="60" spans="4:5" ht="13.5" customHeight="1">
      <c r="D60" s="64"/>
      <c r="E60" s="65"/>
    </row>
    <row r="61" spans="1:5" ht="13.5" customHeight="1">
      <c r="A61" s="66"/>
      <c r="D61" s="78"/>
      <c r="E61" s="76"/>
    </row>
    <row r="62" spans="2:5" ht="13.5" customHeight="1">
      <c r="B62" s="66"/>
      <c r="C62" s="66"/>
      <c r="D62" s="79"/>
      <c r="E62" s="76"/>
    </row>
    <row r="63" spans="2:5" ht="13.5" customHeight="1">
      <c r="B63" s="66"/>
      <c r="C63" s="66"/>
      <c r="D63" s="79"/>
      <c r="E63" s="67"/>
    </row>
    <row r="64" spans="2:5" ht="13.5" customHeight="1">
      <c r="B64" s="66"/>
      <c r="C64" s="66"/>
      <c r="D64" s="72"/>
      <c r="E64" s="73"/>
    </row>
    <row r="65" spans="4:5" ht="12.75">
      <c r="D65" s="64"/>
      <c r="E65" s="65"/>
    </row>
    <row r="66" spans="2:5" ht="12.75">
      <c r="B66" s="66"/>
      <c r="D66" s="64"/>
      <c r="E66" s="76"/>
    </row>
    <row r="67" spans="3:5" ht="12.75">
      <c r="C67" s="66"/>
      <c r="D67" s="64"/>
      <c r="E67" s="67"/>
    </row>
    <row r="68" spans="3:5" ht="12.75">
      <c r="C68" s="66"/>
      <c r="D68" s="72"/>
      <c r="E68" s="69"/>
    </row>
    <row r="69" spans="4:5" ht="12.75">
      <c r="D69" s="64"/>
      <c r="E69" s="65"/>
    </row>
    <row r="70" spans="4:5" ht="12.75">
      <c r="D70" s="64"/>
      <c r="E70" s="65"/>
    </row>
    <row r="71" spans="4:5" ht="12.75">
      <c r="D71" s="80"/>
      <c r="E71" s="81"/>
    </row>
    <row r="72" spans="4:5" ht="12.75">
      <c r="D72" s="64"/>
      <c r="E72" s="65"/>
    </row>
    <row r="73" spans="4:5" ht="12.75">
      <c r="D73" s="64"/>
      <c r="E73" s="65"/>
    </row>
    <row r="74" spans="4:5" ht="12.75">
      <c r="D74" s="64"/>
      <c r="E74" s="65"/>
    </row>
    <row r="75" spans="4:5" ht="12.75">
      <c r="D75" s="72"/>
      <c r="E75" s="69"/>
    </row>
    <row r="76" spans="4:5" ht="12.75">
      <c r="D76" s="64"/>
      <c r="E76" s="65"/>
    </row>
    <row r="77" spans="4:5" ht="12.75">
      <c r="D77" s="72"/>
      <c r="E77" s="69"/>
    </row>
    <row r="78" spans="4:5" ht="12.75">
      <c r="D78" s="64"/>
      <c r="E78" s="65"/>
    </row>
    <row r="79" spans="4:5" ht="12.75">
      <c r="D79" s="64"/>
      <c r="E79" s="65"/>
    </row>
    <row r="80" spans="4:5" ht="12.75">
      <c r="D80" s="64"/>
      <c r="E80" s="65"/>
    </row>
    <row r="81" spans="4:5" ht="12.75">
      <c r="D81" s="64"/>
      <c r="E81" s="65"/>
    </row>
    <row r="82" spans="1:5" ht="28.5" customHeight="1">
      <c r="A82" s="74"/>
      <c r="B82" s="74"/>
      <c r="C82" s="74"/>
      <c r="D82" s="110"/>
      <c r="E82" s="111"/>
    </row>
    <row r="83" spans="3:5" ht="12.75">
      <c r="C83" s="66"/>
      <c r="D83" s="64"/>
      <c r="E83" s="67"/>
    </row>
    <row r="84" spans="4:5" ht="12.75">
      <c r="D84" s="82"/>
      <c r="E84" s="83"/>
    </row>
    <row r="85" spans="4:5" ht="12.75">
      <c r="D85" s="64"/>
      <c r="E85" s="65"/>
    </row>
    <row r="86" spans="4:5" ht="12.75">
      <c r="D86" s="80"/>
      <c r="E86" s="81"/>
    </row>
    <row r="87" spans="4:5" ht="12.75">
      <c r="D87" s="80"/>
      <c r="E87" s="81"/>
    </row>
    <row r="88" spans="4:5" ht="12.75">
      <c r="D88" s="64"/>
      <c r="E88" s="65"/>
    </row>
    <row r="89" spans="4:5" ht="12.75">
      <c r="D89" s="72"/>
      <c r="E89" s="69"/>
    </row>
    <row r="90" spans="4:5" ht="12.75">
      <c r="D90" s="64"/>
      <c r="E90" s="65"/>
    </row>
    <row r="91" spans="4:5" ht="12.75">
      <c r="D91" s="64"/>
      <c r="E91" s="65"/>
    </row>
    <row r="92" spans="4:5" ht="12.75">
      <c r="D92" s="72"/>
      <c r="E92" s="69"/>
    </row>
    <row r="93" spans="4:5" ht="12.75">
      <c r="D93" s="64"/>
      <c r="E93" s="65"/>
    </row>
    <row r="94" spans="4:5" ht="12.75">
      <c r="D94" s="80"/>
      <c r="E94" s="81"/>
    </row>
    <row r="95" spans="4:5" ht="12.75">
      <c r="D95" s="72"/>
      <c r="E95" s="83"/>
    </row>
    <row r="96" spans="4:5" ht="12.75">
      <c r="D96" s="70"/>
      <c r="E96" s="81"/>
    </row>
    <row r="97" spans="4:5" ht="12.75">
      <c r="D97" s="72"/>
      <c r="E97" s="69"/>
    </row>
    <row r="98" spans="4:5" ht="12.75">
      <c r="D98" s="64"/>
      <c r="E98" s="65"/>
    </row>
    <row r="99" spans="3:5" ht="12.75">
      <c r="C99" s="66"/>
      <c r="D99" s="64"/>
      <c r="E99" s="67"/>
    </row>
    <row r="100" spans="4:5" ht="12.75">
      <c r="D100" s="70"/>
      <c r="E100" s="69"/>
    </row>
    <row r="101" spans="4:5" ht="12.75">
      <c r="D101" s="70"/>
      <c r="E101" s="81"/>
    </row>
    <row r="102" spans="3:5" ht="12.75">
      <c r="C102" s="66"/>
      <c r="D102" s="70"/>
      <c r="E102" s="84"/>
    </row>
    <row r="103" spans="3:5" ht="12.75">
      <c r="C103" s="66"/>
      <c r="D103" s="72"/>
      <c r="E103" s="73"/>
    </row>
    <row r="104" spans="4:5" ht="12.75">
      <c r="D104" s="64"/>
      <c r="E104" s="65"/>
    </row>
    <row r="105" spans="4:5" ht="12.75">
      <c r="D105" s="82"/>
      <c r="E105" s="85"/>
    </row>
    <row r="106" spans="4:5" ht="11.25" customHeight="1">
      <c r="D106" s="80"/>
      <c r="E106" s="81"/>
    </row>
    <row r="107" spans="2:5" ht="24" customHeight="1">
      <c r="B107" s="66"/>
      <c r="D107" s="80"/>
      <c r="E107" s="86"/>
    </row>
    <row r="108" spans="3:5" ht="15" customHeight="1">
      <c r="C108" s="66"/>
      <c r="D108" s="80"/>
      <c r="E108" s="86"/>
    </row>
    <row r="109" spans="4:5" ht="11.25" customHeight="1">
      <c r="D109" s="82"/>
      <c r="E109" s="83"/>
    </row>
    <row r="110" spans="4:5" ht="12.75">
      <c r="D110" s="80"/>
      <c r="E110" s="81"/>
    </row>
    <row r="111" spans="2:5" ht="13.5" customHeight="1">
      <c r="B111" s="66"/>
      <c r="D111" s="80"/>
      <c r="E111" s="87"/>
    </row>
    <row r="112" spans="3:5" ht="12.75" customHeight="1">
      <c r="C112" s="66"/>
      <c r="D112" s="80"/>
      <c r="E112" s="67"/>
    </row>
    <row r="113" spans="3:5" ht="12.75" customHeight="1">
      <c r="C113" s="66"/>
      <c r="D113" s="72"/>
      <c r="E113" s="73"/>
    </row>
    <row r="114" spans="4:5" ht="12.75">
      <c r="D114" s="64"/>
      <c r="E114" s="65"/>
    </row>
    <row r="115" spans="3:5" ht="12.75">
      <c r="C115" s="66"/>
      <c r="D115" s="64"/>
      <c r="E115" s="84"/>
    </row>
    <row r="116" spans="4:5" ht="12.75">
      <c r="D116" s="82"/>
      <c r="E116" s="83"/>
    </row>
    <row r="117" spans="4:5" ht="12.75">
      <c r="D117" s="80"/>
      <c r="E117" s="81"/>
    </row>
    <row r="118" spans="4:5" ht="12.75">
      <c r="D118" s="64"/>
      <c r="E118" s="65"/>
    </row>
    <row r="119" spans="1:5" ht="19.5" customHeight="1">
      <c r="A119" s="88"/>
      <c r="B119" s="2"/>
      <c r="C119" s="2"/>
      <c r="D119" s="2"/>
      <c r="E119" s="76"/>
    </row>
    <row r="120" spans="1:5" ht="15" customHeight="1">
      <c r="A120" s="66"/>
      <c r="D120" s="78"/>
      <c r="E120" s="76"/>
    </row>
    <row r="121" spans="1:5" ht="12.75">
      <c r="A121" s="66"/>
      <c r="B121" s="66"/>
      <c r="D121" s="78"/>
      <c r="E121" s="67"/>
    </row>
    <row r="122" spans="3:5" ht="12.75">
      <c r="C122" s="66"/>
      <c r="D122" s="64"/>
      <c r="E122" s="76"/>
    </row>
    <row r="123" spans="4:5" ht="12.75">
      <c r="D123" s="68"/>
      <c r="E123" s="69"/>
    </row>
    <row r="124" spans="2:5" ht="12.75">
      <c r="B124" s="66"/>
      <c r="D124" s="64"/>
      <c r="E124" s="67"/>
    </row>
    <row r="125" spans="3:5" ht="12.75">
      <c r="C125" s="66"/>
      <c r="D125" s="64"/>
      <c r="E125" s="67"/>
    </row>
    <row r="126" spans="4:5" ht="12.75">
      <c r="D126" s="72"/>
      <c r="E126" s="73"/>
    </row>
    <row r="127" spans="3:5" ht="22.5" customHeight="1">
      <c r="C127" s="66"/>
      <c r="D127" s="64"/>
      <c r="E127" s="74"/>
    </row>
    <row r="128" spans="4:5" ht="12.75">
      <c r="D128" s="64"/>
      <c r="E128" s="73"/>
    </row>
    <row r="129" spans="2:5" ht="12.75">
      <c r="B129" s="66"/>
      <c r="D129" s="70"/>
      <c r="E129" s="76"/>
    </row>
    <row r="130" spans="3:5" ht="12.75">
      <c r="C130" s="66"/>
      <c r="D130" s="70"/>
      <c r="E130" s="77"/>
    </row>
    <row r="131" spans="4:5" ht="12.75">
      <c r="D131" s="72"/>
      <c r="E131" s="69"/>
    </row>
    <row r="132" spans="1:5" ht="13.5" customHeight="1">
      <c r="A132" s="66"/>
      <c r="D132" s="78"/>
      <c r="E132" s="76"/>
    </row>
    <row r="133" spans="2:5" ht="13.5" customHeight="1">
      <c r="B133" s="66"/>
      <c r="D133" s="64"/>
      <c r="E133" s="76"/>
    </row>
    <row r="134" spans="3:5" ht="13.5" customHeight="1">
      <c r="C134" s="66"/>
      <c r="D134" s="64"/>
      <c r="E134" s="67"/>
    </row>
    <row r="135" spans="3:5" ht="12.75">
      <c r="C135" s="66"/>
      <c r="D135" s="72"/>
      <c r="E135" s="69"/>
    </row>
    <row r="136" spans="3:5" ht="12.75">
      <c r="C136" s="66"/>
      <c r="D136" s="64"/>
      <c r="E136" s="67"/>
    </row>
    <row r="137" spans="4:5" ht="12.75">
      <c r="D137" s="82"/>
      <c r="E137" s="83"/>
    </row>
    <row r="138" spans="3:5" ht="12.75">
      <c r="C138" s="66"/>
      <c r="D138" s="70"/>
      <c r="E138" s="84"/>
    </row>
    <row r="139" spans="3:5" ht="12.75">
      <c r="C139" s="66"/>
      <c r="D139" s="72"/>
      <c r="E139" s="73"/>
    </row>
    <row r="140" spans="4:5" ht="12.75">
      <c r="D140" s="82"/>
      <c r="E140" s="89"/>
    </row>
    <row r="141" spans="2:5" ht="12.75">
      <c r="B141" s="66"/>
      <c r="D141" s="80"/>
      <c r="E141" s="87"/>
    </row>
    <row r="142" spans="3:5" ht="12.75">
      <c r="C142" s="66"/>
      <c r="D142" s="80"/>
      <c r="E142" s="67"/>
    </row>
    <row r="143" spans="3:5" ht="12.75">
      <c r="C143" s="66"/>
      <c r="D143" s="72"/>
      <c r="E143" s="73"/>
    </row>
    <row r="144" spans="3:5" ht="12.75">
      <c r="C144" s="66"/>
      <c r="D144" s="72"/>
      <c r="E144" s="73"/>
    </row>
    <row r="145" spans="4:5" ht="12.75">
      <c r="D145" s="64"/>
      <c r="E145" s="65"/>
    </row>
    <row r="146" spans="1:5" s="20" customFormat="1" ht="18" customHeight="1">
      <c r="A146" s="183"/>
      <c r="B146" s="184"/>
      <c r="C146" s="184"/>
      <c r="D146" s="184"/>
      <c r="E146" s="184"/>
    </row>
    <row r="147" spans="1:5" ht="28.5" customHeight="1">
      <c r="A147" s="74"/>
      <c r="B147" s="74"/>
      <c r="C147" s="74"/>
      <c r="D147" s="110"/>
      <c r="E147" s="111"/>
    </row>
    <row r="149" spans="1:5" ht="15.75">
      <c r="A149" s="91"/>
      <c r="B149" s="66"/>
      <c r="C149" s="66"/>
      <c r="D149" s="92"/>
      <c r="E149" s="93"/>
    </row>
    <row r="150" spans="1:5" ht="12.75">
      <c r="A150" s="66"/>
      <c r="B150" s="66"/>
      <c r="C150" s="66"/>
      <c r="D150" s="92"/>
      <c r="E150" s="93"/>
    </row>
    <row r="151" spans="1:5" ht="17.25" customHeight="1">
      <c r="A151" s="66"/>
      <c r="B151" s="66"/>
      <c r="C151" s="66"/>
      <c r="D151" s="92"/>
      <c r="E151" s="93"/>
    </row>
    <row r="152" spans="1:5" ht="13.5" customHeight="1">
      <c r="A152" s="66"/>
      <c r="B152" s="66"/>
      <c r="C152" s="66"/>
      <c r="D152" s="92"/>
      <c r="E152" s="93"/>
    </row>
    <row r="153" spans="1:5" ht="12.75">
      <c r="A153" s="66"/>
      <c r="B153" s="66"/>
      <c r="C153" s="66"/>
      <c r="D153" s="92"/>
      <c r="E153" s="93"/>
    </row>
    <row r="154" spans="1:3" ht="12.75">
      <c r="A154" s="66"/>
      <c r="B154" s="66"/>
      <c r="C154" s="66"/>
    </row>
    <row r="155" spans="1:5" ht="12.75">
      <c r="A155" s="66"/>
      <c r="B155" s="66"/>
      <c r="C155" s="66"/>
      <c r="D155" s="92"/>
      <c r="E155" s="93"/>
    </row>
    <row r="156" spans="1:5" ht="12.75">
      <c r="A156" s="66"/>
      <c r="B156" s="66"/>
      <c r="C156" s="66"/>
      <c r="D156" s="92"/>
      <c r="E156" s="94"/>
    </row>
    <row r="157" spans="1:5" ht="12.75">
      <c r="A157" s="66"/>
      <c r="B157" s="66"/>
      <c r="C157" s="66"/>
      <c r="D157" s="92"/>
      <c r="E157" s="93"/>
    </row>
    <row r="158" spans="1:5" ht="22.5" customHeight="1">
      <c r="A158" s="66"/>
      <c r="B158" s="66"/>
      <c r="C158" s="66"/>
      <c r="D158" s="92"/>
      <c r="E158" s="74"/>
    </row>
    <row r="159" spans="4:5" ht="22.5" customHeight="1">
      <c r="D159" s="72"/>
      <c r="E159" s="75"/>
    </row>
  </sheetData>
  <sheetProtection/>
  <mergeCells count="8">
    <mergeCell ref="B34:H34"/>
    <mergeCell ref="A146:E146"/>
    <mergeCell ref="A1:H1"/>
    <mergeCell ref="B3:H3"/>
    <mergeCell ref="B12:H12"/>
    <mergeCell ref="B14:H14"/>
    <mergeCell ref="B23:H23"/>
    <mergeCell ref="B25:H25"/>
  </mergeCells>
  <printOptions/>
  <pageMargins left="0.7" right="0.7" top="0.75" bottom="0.75" header="0.3" footer="0.3"/>
  <pageSetup fitToHeight="0" fitToWidth="1" horizontalDpi="600" verticalDpi="600" orientation="landscape" paperSize="9" scale="94" r:id="rId2"/>
  <rowBreaks count="2" manualBreakCount="2">
    <brk id="13" max="255" man="1"/>
    <brk id="3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workbookViewId="0" topLeftCell="A1">
      <selection activeCell="L2" sqref="L2:L3"/>
    </sheetView>
  </sheetViews>
  <sheetFormatPr defaultColWidth="11.421875" defaultRowHeight="19.5" customHeight="1"/>
  <cols>
    <col min="1" max="1" width="13.00390625" style="98" customWidth="1"/>
    <col min="2" max="2" width="36.140625" style="99" customWidth="1"/>
    <col min="3" max="3" width="14.28125" style="100" customWidth="1"/>
    <col min="4" max="4" width="17.7109375" style="100" customWidth="1"/>
    <col min="5" max="6" width="14.7109375" style="100" customWidth="1"/>
    <col min="7" max="7" width="16.28125" style="100" customWidth="1"/>
    <col min="8" max="8" width="10.7109375" style="100" customWidth="1"/>
    <col min="9" max="9" width="12.57421875" style="100" customWidth="1"/>
    <col min="10" max="10" width="15.7109375" style="100" customWidth="1"/>
    <col min="11" max="12" width="14.7109375" style="100" customWidth="1"/>
    <col min="13" max="16384" width="11.421875" style="1" customWidth="1"/>
  </cols>
  <sheetData>
    <row r="1" spans="1:12" ht="23.25" customHeight="1" thickBot="1">
      <c r="A1" s="194" t="s">
        <v>25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</row>
    <row r="2" spans="1:12" s="93" customFormat="1" ht="56.25" customHeight="1">
      <c r="A2" s="197" t="s">
        <v>26</v>
      </c>
      <c r="B2" s="188" t="s">
        <v>27</v>
      </c>
      <c r="C2" s="192" t="s">
        <v>74</v>
      </c>
      <c r="D2" s="188" t="s">
        <v>54</v>
      </c>
      <c r="E2" s="188" t="s">
        <v>28</v>
      </c>
      <c r="F2" s="190" t="s">
        <v>44</v>
      </c>
      <c r="G2" s="188" t="s">
        <v>53</v>
      </c>
      <c r="H2" s="190" t="s">
        <v>29</v>
      </c>
      <c r="I2" s="188" t="s">
        <v>45</v>
      </c>
      <c r="J2" s="190" t="s">
        <v>30</v>
      </c>
      <c r="K2" s="192" t="s">
        <v>61</v>
      </c>
      <c r="L2" s="192" t="s">
        <v>75</v>
      </c>
    </row>
    <row r="3" spans="1:12" ht="24.75" customHeight="1" thickBot="1">
      <c r="A3" s="198"/>
      <c r="B3" s="189"/>
      <c r="C3" s="193"/>
      <c r="D3" s="189"/>
      <c r="E3" s="189"/>
      <c r="F3" s="191"/>
      <c r="G3" s="189"/>
      <c r="H3" s="191"/>
      <c r="I3" s="189"/>
      <c r="J3" s="191"/>
      <c r="K3" s="193"/>
      <c r="L3" s="193"/>
    </row>
    <row r="4" spans="1:12" s="93" customFormat="1" ht="19.5" customHeight="1">
      <c r="A4" s="112"/>
      <c r="B4" s="153" t="s">
        <v>46</v>
      </c>
      <c r="C4" s="113"/>
      <c r="D4" s="113"/>
      <c r="E4" s="113"/>
      <c r="F4" s="114"/>
      <c r="G4" s="113"/>
      <c r="H4" s="114"/>
      <c r="I4" s="113"/>
      <c r="J4" s="114"/>
      <c r="K4" s="113"/>
      <c r="L4" s="113"/>
    </row>
    <row r="5" spans="1:12" ht="24.75" customHeight="1" thickBot="1">
      <c r="A5" s="115"/>
      <c r="B5" s="164" t="s">
        <v>47</v>
      </c>
      <c r="C5" s="116"/>
      <c r="D5" s="116"/>
      <c r="E5" s="116"/>
      <c r="F5" s="117"/>
      <c r="G5" s="116"/>
      <c r="H5" s="117"/>
      <c r="I5" s="116"/>
      <c r="J5" s="117"/>
      <c r="K5" s="116"/>
      <c r="L5" s="116"/>
    </row>
    <row r="6" spans="1:12" s="93" customFormat="1" ht="24.75" customHeight="1" thickBot="1">
      <c r="A6" s="154"/>
      <c r="B6" s="155" t="s">
        <v>51</v>
      </c>
      <c r="C6" s="156"/>
      <c r="D6" s="157"/>
      <c r="E6" s="157" t="s">
        <v>57</v>
      </c>
      <c r="F6" s="157" t="s">
        <v>57</v>
      </c>
      <c r="G6" s="157" t="s">
        <v>57</v>
      </c>
      <c r="H6" s="158"/>
      <c r="I6" s="156"/>
      <c r="J6" s="158"/>
      <c r="K6" s="156"/>
      <c r="L6" s="156"/>
    </row>
    <row r="7" spans="1:12" s="93" customFormat="1" ht="19.5" customHeight="1" thickBot="1">
      <c r="A7" s="159" t="s">
        <v>48</v>
      </c>
      <c r="B7" s="160" t="s">
        <v>60</v>
      </c>
      <c r="C7" s="161"/>
      <c r="D7" s="162"/>
      <c r="E7" s="162" t="s">
        <v>59</v>
      </c>
      <c r="F7" s="162" t="s">
        <v>59</v>
      </c>
      <c r="G7" s="162" t="s">
        <v>59</v>
      </c>
      <c r="H7" s="163"/>
      <c r="I7" s="161"/>
      <c r="J7" s="163"/>
      <c r="K7" s="161"/>
      <c r="L7" s="161"/>
    </row>
    <row r="8" spans="1:12" s="93" customFormat="1" ht="19.5" customHeight="1" thickBot="1">
      <c r="A8" s="118">
        <v>3</v>
      </c>
      <c r="B8" s="119" t="s">
        <v>49</v>
      </c>
      <c r="C8" s="120">
        <f aca="true" t="shared" si="0" ref="C8:C26">SUM(D8:J8)</f>
        <v>5089855</v>
      </c>
      <c r="D8" s="120">
        <f aca="true" t="shared" si="1" ref="D8:L8">D9+D13+D19</f>
        <v>0</v>
      </c>
      <c r="E8" s="120">
        <f t="shared" si="1"/>
        <v>25</v>
      </c>
      <c r="F8" s="121">
        <f t="shared" si="1"/>
        <v>568000</v>
      </c>
      <c r="G8" s="120">
        <f t="shared" si="1"/>
        <v>4521830</v>
      </c>
      <c r="H8" s="121">
        <f t="shared" si="1"/>
        <v>0</v>
      </c>
      <c r="I8" s="120">
        <f t="shared" si="1"/>
        <v>0</v>
      </c>
      <c r="J8" s="121">
        <f t="shared" si="1"/>
        <v>0</v>
      </c>
      <c r="K8" s="120">
        <f t="shared" si="1"/>
        <v>4942845</v>
      </c>
      <c r="L8" s="120">
        <f t="shared" si="1"/>
        <v>4968926</v>
      </c>
    </row>
    <row r="9" spans="1:12" s="93" customFormat="1" ht="19.5" customHeight="1" thickBot="1">
      <c r="A9" s="142">
        <v>31</v>
      </c>
      <c r="B9" s="143" t="s">
        <v>40</v>
      </c>
      <c r="C9" s="144">
        <f t="shared" si="0"/>
        <v>4411080</v>
      </c>
      <c r="D9" s="144">
        <f aca="true" t="shared" si="2" ref="D9:J9">D10+D11+D12</f>
        <v>0</v>
      </c>
      <c r="E9" s="144">
        <f t="shared" si="2"/>
        <v>0</v>
      </c>
      <c r="F9" s="144">
        <f t="shared" si="2"/>
        <v>99000</v>
      </c>
      <c r="G9" s="144">
        <f t="shared" si="2"/>
        <v>4312080</v>
      </c>
      <c r="H9" s="144">
        <f t="shared" si="2"/>
        <v>0</v>
      </c>
      <c r="I9" s="144">
        <f t="shared" si="2"/>
        <v>0</v>
      </c>
      <c r="J9" s="144">
        <f t="shared" si="2"/>
        <v>0</v>
      </c>
      <c r="K9" s="144">
        <v>4333570</v>
      </c>
      <c r="L9" s="144">
        <v>4359651</v>
      </c>
    </row>
    <row r="10" spans="1:12" ht="15" customHeight="1">
      <c r="A10" s="122">
        <v>311</v>
      </c>
      <c r="B10" s="123" t="s">
        <v>41</v>
      </c>
      <c r="C10" s="139">
        <f t="shared" si="0"/>
        <v>3694080</v>
      </c>
      <c r="D10" s="124">
        <v>0</v>
      </c>
      <c r="E10" s="124">
        <v>0</v>
      </c>
      <c r="F10" s="124">
        <v>96000</v>
      </c>
      <c r="G10" s="124">
        <v>3598080</v>
      </c>
      <c r="H10" s="124">
        <v>0</v>
      </c>
      <c r="I10" s="124">
        <v>0</v>
      </c>
      <c r="J10" s="124">
        <v>0</v>
      </c>
      <c r="K10" s="124"/>
      <c r="L10" s="124"/>
    </row>
    <row r="11" spans="1:12" ht="15" customHeight="1">
      <c r="A11" s="126">
        <v>312</v>
      </c>
      <c r="B11" s="127" t="s">
        <v>42</v>
      </c>
      <c r="C11" s="139">
        <f t="shared" si="0"/>
        <v>123000</v>
      </c>
      <c r="D11" s="128">
        <v>0</v>
      </c>
      <c r="E11" s="128">
        <v>0</v>
      </c>
      <c r="F11" s="128">
        <v>3000</v>
      </c>
      <c r="G11" s="128">
        <v>120000</v>
      </c>
      <c r="H11" s="128">
        <v>0</v>
      </c>
      <c r="I11" s="128">
        <v>0</v>
      </c>
      <c r="J11" s="128">
        <v>0</v>
      </c>
      <c r="K11" s="128"/>
      <c r="L11" s="128"/>
    </row>
    <row r="12" spans="1:12" ht="15" customHeight="1" thickBot="1">
      <c r="A12" s="126">
        <v>313</v>
      </c>
      <c r="B12" s="127" t="s">
        <v>43</v>
      </c>
      <c r="C12" s="139">
        <f t="shared" si="0"/>
        <v>594000</v>
      </c>
      <c r="D12" s="128">
        <v>0</v>
      </c>
      <c r="E12" s="128">
        <v>0</v>
      </c>
      <c r="F12" s="128">
        <v>0</v>
      </c>
      <c r="G12" s="128">
        <v>594000</v>
      </c>
      <c r="H12" s="128">
        <v>0</v>
      </c>
      <c r="I12" s="128">
        <v>0</v>
      </c>
      <c r="J12" s="128">
        <v>0</v>
      </c>
      <c r="K12" s="128"/>
      <c r="L12" s="128"/>
    </row>
    <row r="13" spans="1:12" ht="19.5" customHeight="1" thickBot="1">
      <c r="A13" s="142">
        <v>32</v>
      </c>
      <c r="B13" s="143" t="s">
        <v>31</v>
      </c>
      <c r="C13" s="144">
        <f t="shared" si="0"/>
        <v>678750</v>
      </c>
      <c r="D13" s="144">
        <f aca="true" t="shared" si="3" ref="D13:J13">D14+D15+D16+D17+D18</f>
        <v>0</v>
      </c>
      <c r="E13" s="144">
        <f t="shared" si="3"/>
        <v>0</v>
      </c>
      <c r="F13" s="144">
        <f t="shared" si="3"/>
        <v>469000</v>
      </c>
      <c r="G13" s="144">
        <f t="shared" si="3"/>
        <v>209750</v>
      </c>
      <c r="H13" s="144">
        <f t="shared" si="3"/>
        <v>0</v>
      </c>
      <c r="I13" s="144">
        <f t="shared" si="3"/>
        <v>0</v>
      </c>
      <c r="J13" s="144">
        <f t="shared" si="3"/>
        <v>0</v>
      </c>
      <c r="K13" s="144">
        <v>609250</v>
      </c>
      <c r="L13" s="144">
        <v>609250</v>
      </c>
    </row>
    <row r="14" spans="1:12" s="93" customFormat="1" ht="15" customHeight="1">
      <c r="A14" s="122">
        <v>321</v>
      </c>
      <c r="B14" s="123" t="s">
        <v>32</v>
      </c>
      <c r="C14" s="139">
        <f t="shared" si="0"/>
        <v>221500</v>
      </c>
      <c r="D14" s="124">
        <v>0</v>
      </c>
      <c r="E14" s="125">
        <v>0</v>
      </c>
      <c r="F14" s="140">
        <v>21500</v>
      </c>
      <c r="G14" s="140">
        <v>200000</v>
      </c>
      <c r="H14" s="140">
        <v>0</v>
      </c>
      <c r="I14" s="140">
        <v>0</v>
      </c>
      <c r="J14" s="140">
        <v>0</v>
      </c>
      <c r="K14" s="140"/>
      <c r="L14" s="140"/>
    </row>
    <row r="15" spans="1:12" ht="15" customHeight="1">
      <c r="A15" s="126">
        <v>322</v>
      </c>
      <c r="B15" s="127" t="s">
        <v>33</v>
      </c>
      <c r="C15" s="139">
        <f t="shared" si="0"/>
        <v>14000</v>
      </c>
      <c r="D15" s="128">
        <v>0</v>
      </c>
      <c r="E15" s="129">
        <v>0</v>
      </c>
      <c r="F15" s="128">
        <v>14000</v>
      </c>
      <c r="G15" s="128">
        <v>0</v>
      </c>
      <c r="H15" s="128">
        <v>0</v>
      </c>
      <c r="I15" s="128">
        <v>0</v>
      </c>
      <c r="J15" s="128">
        <v>0</v>
      </c>
      <c r="K15" s="128"/>
      <c r="L15" s="128"/>
    </row>
    <row r="16" spans="1:12" ht="15" customHeight="1">
      <c r="A16" s="126">
        <v>323</v>
      </c>
      <c r="B16" s="127" t="s">
        <v>34</v>
      </c>
      <c r="C16" s="141">
        <f t="shared" si="0"/>
        <v>391500</v>
      </c>
      <c r="D16" s="129">
        <v>0</v>
      </c>
      <c r="E16" s="128">
        <v>0</v>
      </c>
      <c r="F16" s="129">
        <v>391500</v>
      </c>
      <c r="G16" s="128">
        <v>0</v>
      </c>
      <c r="H16" s="128">
        <v>0</v>
      </c>
      <c r="I16" s="128">
        <v>0</v>
      </c>
      <c r="J16" s="128">
        <v>0</v>
      </c>
      <c r="K16" s="128"/>
      <c r="L16" s="128"/>
    </row>
    <row r="17" spans="1:12" ht="15" customHeight="1">
      <c r="A17" s="126">
        <v>324</v>
      </c>
      <c r="B17" s="127" t="s">
        <v>55</v>
      </c>
      <c r="C17" s="141">
        <f t="shared" si="0"/>
        <v>2000</v>
      </c>
      <c r="D17" s="128">
        <v>0</v>
      </c>
      <c r="E17" s="128">
        <v>0</v>
      </c>
      <c r="F17" s="129">
        <v>2000</v>
      </c>
      <c r="G17" s="128">
        <v>0</v>
      </c>
      <c r="H17" s="128">
        <v>0</v>
      </c>
      <c r="I17" s="128">
        <v>0</v>
      </c>
      <c r="J17" s="128">
        <v>0</v>
      </c>
      <c r="K17" s="128"/>
      <c r="L17" s="128"/>
    </row>
    <row r="18" spans="1:12" ht="15" customHeight="1" thickBot="1">
      <c r="A18" s="126">
        <v>329</v>
      </c>
      <c r="B18" s="127" t="s">
        <v>35</v>
      </c>
      <c r="C18" s="141">
        <f t="shared" si="0"/>
        <v>49750</v>
      </c>
      <c r="D18" s="128">
        <v>0</v>
      </c>
      <c r="E18" s="128">
        <v>0</v>
      </c>
      <c r="F18" s="129">
        <v>40000</v>
      </c>
      <c r="G18" s="128">
        <v>9750</v>
      </c>
      <c r="H18" s="128">
        <v>0</v>
      </c>
      <c r="I18" s="128">
        <v>0</v>
      </c>
      <c r="J18" s="128">
        <v>0</v>
      </c>
      <c r="K18" s="128"/>
      <c r="L18" s="128"/>
    </row>
    <row r="19" spans="1:12" ht="19.5" customHeight="1" thickBot="1">
      <c r="A19" s="142">
        <v>34</v>
      </c>
      <c r="B19" s="143" t="s">
        <v>36</v>
      </c>
      <c r="C19" s="144">
        <f t="shared" si="0"/>
        <v>25</v>
      </c>
      <c r="D19" s="144">
        <f aca="true" t="shared" si="4" ref="D19:J19">D20</f>
        <v>0</v>
      </c>
      <c r="E19" s="144">
        <f t="shared" si="4"/>
        <v>25</v>
      </c>
      <c r="F19" s="147">
        <f t="shared" si="4"/>
        <v>0</v>
      </c>
      <c r="G19" s="144">
        <f t="shared" si="4"/>
        <v>0</v>
      </c>
      <c r="H19" s="147">
        <f t="shared" si="4"/>
        <v>0</v>
      </c>
      <c r="I19" s="144">
        <f t="shared" si="4"/>
        <v>0</v>
      </c>
      <c r="J19" s="147">
        <f t="shared" si="4"/>
        <v>0</v>
      </c>
      <c r="K19" s="144">
        <v>25</v>
      </c>
      <c r="L19" s="144">
        <v>25</v>
      </c>
    </row>
    <row r="20" spans="1:12" ht="15" customHeight="1" thickBot="1">
      <c r="A20" s="145">
        <v>343</v>
      </c>
      <c r="B20" s="146" t="s">
        <v>37</v>
      </c>
      <c r="C20" s="141">
        <f t="shared" si="0"/>
        <v>25</v>
      </c>
      <c r="D20" s="140">
        <v>0</v>
      </c>
      <c r="E20" s="140">
        <v>25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/>
      <c r="L20" s="140"/>
    </row>
    <row r="21" spans="1:12" ht="19.5" customHeight="1" thickBot="1">
      <c r="A21" s="118">
        <v>4</v>
      </c>
      <c r="B21" s="119" t="s">
        <v>62</v>
      </c>
      <c r="C21" s="120">
        <f t="shared" si="0"/>
        <v>202000</v>
      </c>
      <c r="D21" s="120">
        <f aca="true" t="shared" si="5" ref="D21:L21">D22</f>
        <v>0</v>
      </c>
      <c r="E21" s="120">
        <f t="shared" si="5"/>
        <v>0</v>
      </c>
      <c r="F21" s="121">
        <f t="shared" si="5"/>
        <v>202000</v>
      </c>
      <c r="G21" s="120">
        <f t="shared" si="5"/>
        <v>0</v>
      </c>
      <c r="H21" s="121">
        <f t="shared" si="5"/>
        <v>0</v>
      </c>
      <c r="I21" s="120">
        <f t="shared" si="5"/>
        <v>0</v>
      </c>
      <c r="J21" s="121">
        <f t="shared" si="5"/>
        <v>0</v>
      </c>
      <c r="K21" s="120">
        <f t="shared" si="5"/>
        <v>70500</v>
      </c>
      <c r="L21" s="120">
        <f t="shared" si="5"/>
        <v>70500</v>
      </c>
    </row>
    <row r="22" spans="1:12" ht="19.5" customHeight="1" thickBot="1">
      <c r="A22" s="142">
        <v>42</v>
      </c>
      <c r="B22" s="149" t="s">
        <v>63</v>
      </c>
      <c r="C22" s="144">
        <f t="shared" si="0"/>
        <v>202000</v>
      </c>
      <c r="D22" s="144">
        <f aca="true" t="shared" si="6" ref="D22:J22">D23+D24+D25</f>
        <v>0</v>
      </c>
      <c r="E22" s="144">
        <f t="shared" si="6"/>
        <v>0</v>
      </c>
      <c r="F22" s="144">
        <f t="shared" si="6"/>
        <v>202000</v>
      </c>
      <c r="G22" s="144">
        <f t="shared" si="6"/>
        <v>0</v>
      </c>
      <c r="H22" s="144">
        <f t="shared" si="6"/>
        <v>0</v>
      </c>
      <c r="I22" s="144">
        <f t="shared" si="6"/>
        <v>0</v>
      </c>
      <c r="J22" s="144">
        <f t="shared" si="6"/>
        <v>0</v>
      </c>
      <c r="K22" s="144">
        <v>70500</v>
      </c>
      <c r="L22" s="144">
        <v>70500</v>
      </c>
    </row>
    <row r="23" spans="1:12" s="93" customFormat="1" ht="15" customHeight="1">
      <c r="A23" s="122">
        <v>422</v>
      </c>
      <c r="B23" s="123" t="s">
        <v>38</v>
      </c>
      <c r="C23" s="139">
        <f t="shared" si="0"/>
        <v>195000</v>
      </c>
      <c r="D23" s="124">
        <v>0</v>
      </c>
      <c r="E23" s="124">
        <v>0</v>
      </c>
      <c r="F23" s="124">
        <v>195000</v>
      </c>
      <c r="G23" s="124">
        <v>0</v>
      </c>
      <c r="H23" s="124">
        <v>0</v>
      </c>
      <c r="I23" s="124">
        <v>0</v>
      </c>
      <c r="J23" s="124">
        <v>0</v>
      </c>
      <c r="K23" s="124"/>
      <c r="L23" s="124"/>
    </row>
    <row r="24" spans="1:12" ht="15" customHeight="1">
      <c r="A24" s="126">
        <v>424</v>
      </c>
      <c r="B24" s="148" t="s">
        <v>39</v>
      </c>
      <c r="C24" s="141">
        <f t="shared" si="0"/>
        <v>5000</v>
      </c>
      <c r="D24" s="128">
        <v>0</v>
      </c>
      <c r="E24" s="128">
        <v>0</v>
      </c>
      <c r="F24" s="128">
        <v>5000</v>
      </c>
      <c r="G24" s="128">
        <v>0</v>
      </c>
      <c r="H24" s="128">
        <v>0</v>
      </c>
      <c r="I24" s="128">
        <v>0</v>
      </c>
      <c r="J24" s="128">
        <v>0</v>
      </c>
      <c r="K24" s="128"/>
      <c r="L24" s="128"/>
    </row>
    <row r="25" spans="1:12" ht="15" customHeight="1" thickBot="1">
      <c r="A25" s="126">
        <v>426</v>
      </c>
      <c r="B25" s="127" t="s">
        <v>64</v>
      </c>
      <c r="C25" s="141">
        <f t="shared" si="0"/>
        <v>2000</v>
      </c>
      <c r="D25" s="128">
        <v>0</v>
      </c>
      <c r="E25" s="128">
        <v>0</v>
      </c>
      <c r="F25" s="128">
        <v>2000</v>
      </c>
      <c r="G25" s="128">
        <v>0</v>
      </c>
      <c r="H25" s="128">
        <v>0</v>
      </c>
      <c r="I25" s="128">
        <v>0</v>
      </c>
      <c r="J25" s="128">
        <v>0</v>
      </c>
      <c r="K25" s="128"/>
      <c r="L25" s="128"/>
    </row>
    <row r="26" spans="1:12" ht="19.5" customHeight="1" thickBot="1">
      <c r="A26" s="133"/>
      <c r="B26" s="119" t="s">
        <v>50</v>
      </c>
      <c r="C26" s="120">
        <f t="shared" si="0"/>
        <v>5291855</v>
      </c>
      <c r="D26" s="120">
        <f aca="true" t="shared" si="7" ref="D26:L26">D8+D21</f>
        <v>0</v>
      </c>
      <c r="E26" s="120">
        <f t="shared" si="7"/>
        <v>25</v>
      </c>
      <c r="F26" s="121">
        <f t="shared" si="7"/>
        <v>770000</v>
      </c>
      <c r="G26" s="120">
        <f t="shared" si="7"/>
        <v>4521830</v>
      </c>
      <c r="H26" s="121">
        <f t="shared" si="7"/>
        <v>0</v>
      </c>
      <c r="I26" s="120">
        <f t="shared" si="7"/>
        <v>0</v>
      </c>
      <c r="J26" s="121">
        <f t="shared" si="7"/>
        <v>0</v>
      </c>
      <c r="K26" s="120">
        <f t="shared" si="7"/>
        <v>5013345</v>
      </c>
      <c r="L26" s="120">
        <f t="shared" si="7"/>
        <v>5039426</v>
      </c>
    </row>
    <row r="27" spans="1:12" ht="24.75" customHeight="1" thickBot="1">
      <c r="A27" s="154"/>
      <c r="B27" s="155" t="s">
        <v>51</v>
      </c>
      <c r="C27" s="156"/>
      <c r="D27" s="157" t="s">
        <v>56</v>
      </c>
      <c r="E27" s="157"/>
      <c r="F27" s="157"/>
      <c r="G27" s="165"/>
      <c r="H27" s="158"/>
      <c r="I27" s="156"/>
      <c r="J27" s="158"/>
      <c r="K27" s="156"/>
      <c r="L27" s="156"/>
    </row>
    <row r="28" spans="1:12" ht="19.5" customHeight="1" thickBot="1">
      <c r="A28" s="159" t="s">
        <v>48</v>
      </c>
      <c r="B28" s="160" t="s">
        <v>60</v>
      </c>
      <c r="C28" s="161"/>
      <c r="D28" s="162" t="s">
        <v>58</v>
      </c>
      <c r="E28" s="162"/>
      <c r="F28" s="162"/>
      <c r="G28" s="162"/>
      <c r="H28" s="163"/>
      <c r="I28" s="161"/>
      <c r="J28" s="163"/>
      <c r="K28" s="161"/>
      <c r="L28" s="161"/>
    </row>
    <row r="29" spans="1:12" ht="19.5" customHeight="1" thickBot="1">
      <c r="A29" s="118">
        <v>3</v>
      </c>
      <c r="B29" s="119" t="s">
        <v>49</v>
      </c>
      <c r="C29" s="120">
        <f aca="true" t="shared" si="8" ref="C29:C38">SUM(D29:J29)</f>
        <v>300000</v>
      </c>
      <c r="D29" s="120">
        <f aca="true" t="shared" si="9" ref="D29:L29">D30+D31+D37</f>
        <v>300000</v>
      </c>
      <c r="E29" s="120">
        <f t="shared" si="9"/>
        <v>0</v>
      </c>
      <c r="F29" s="120">
        <f t="shared" si="9"/>
        <v>0</v>
      </c>
      <c r="G29" s="120">
        <f t="shared" si="9"/>
        <v>0</v>
      </c>
      <c r="H29" s="120">
        <f t="shared" si="9"/>
        <v>0</v>
      </c>
      <c r="I29" s="120">
        <f t="shared" si="9"/>
        <v>0</v>
      </c>
      <c r="J29" s="120">
        <f t="shared" si="9"/>
        <v>0</v>
      </c>
      <c r="K29" s="120">
        <f t="shared" si="9"/>
        <v>300000</v>
      </c>
      <c r="L29" s="120">
        <f t="shared" si="9"/>
        <v>300000</v>
      </c>
    </row>
    <row r="30" spans="1:12" ht="19.5" customHeight="1" thickBot="1">
      <c r="A30" s="142">
        <v>31</v>
      </c>
      <c r="B30" s="143" t="s">
        <v>40</v>
      </c>
      <c r="C30" s="144">
        <v>0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</row>
    <row r="31" spans="1:12" ht="19.5" customHeight="1" thickBot="1">
      <c r="A31" s="142">
        <v>32</v>
      </c>
      <c r="B31" s="143" t="s">
        <v>31</v>
      </c>
      <c r="C31" s="144">
        <f t="shared" si="8"/>
        <v>295500</v>
      </c>
      <c r="D31" s="144">
        <f aca="true" t="shared" si="10" ref="D31:J31">D32+D33+D34+D35+D36</f>
        <v>295500</v>
      </c>
      <c r="E31" s="144">
        <f t="shared" si="10"/>
        <v>0</v>
      </c>
      <c r="F31" s="144">
        <f t="shared" si="10"/>
        <v>0</v>
      </c>
      <c r="G31" s="144">
        <f t="shared" si="10"/>
        <v>0</v>
      </c>
      <c r="H31" s="144">
        <f t="shared" si="10"/>
        <v>0</v>
      </c>
      <c r="I31" s="144">
        <f t="shared" si="10"/>
        <v>0</v>
      </c>
      <c r="J31" s="144">
        <f t="shared" si="10"/>
        <v>0</v>
      </c>
      <c r="K31" s="144">
        <v>295500</v>
      </c>
      <c r="L31" s="144">
        <v>295500</v>
      </c>
    </row>
    <row r="32" spans="1:12" ht="15" customHeight="1">
      <c r="A32" s="122">
        <v>321</v>
      </c>
      <c r="B32" s="123" t="s">
        <v>32</v>
      </c>
      <c r="C32" s="139">
        <f t="shared" si="8"/>
        <v>50800</v>
      </c>
      <c r="D32" s="124">
        <v>50800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/>
      <c r="L32" s="124"/>
    </row>
    <row r="33" spans="1:12" s="93" customFormat="1" ht="15" customHeight="1">
      <c r="A33" s="126">
        <v>322</v>
      </c>
      <c r="B33" s="127" t="s">
        <v>33</v>
      </c>
      <c r="C33" s="139">
        <f t="shared" si="8"/>
        <v>105000</v>
      </c>
      <c r="D33" s="128">
        <v>105000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/>
      <c r="L33" s="128"/>
    </row>
    <row r="34" spans="1:12" s="93" customFormat="1" ht="15" customHeight="1">
      <c r="A34" s="126">
        <v>323</v>
      </c>
      <c r="B34" s="127" t="s">
        <v>34</v>
      </c>
      <c r="C34" s="141">
        <f t="shared" si="8"/>
        <v>125600</v>
      </c>
      <c r="D34" s="128">
        <v>125600</v>
      </c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/>
      <c r="L34" s="128"/>
    </row>
    <row r="35" spans="1:12" s="93" customFormat="1" ht="15" customHeight="1">
      <c r="A35" s="130">
        <v>324</v>
      </c>
      <c r="B35" s="131" t="s">
        <v>55</v>
      </c>
      <c r="C35" s="139">
        <f t="shared" si="8"/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/>
      <c r="L35" s="132"/>
    </row>
    <row r="36" spans="1:12" ht="15" customHeight="1" thickBot="1">
      <c r="A36" s="126">
        <v>329</v>
      </c>
      <c r="B36" s="127" t="s">
        <v>35</v>
      </c>
      <c r="C36" s="141">
        <f t="shared" si="8"/>
        <v>14100</v>
      </c>
      <c r="D36" s="128">
        <v>14100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/>
      <c r="L36" s="128"/>
    </row>
    <row r="37" spans="1:12" ht="19.5" customHeight="1" thickBot="1">
      <c r="A37" s="142">
        <v>34</v>
      </c>
      <c r="B37" s="143" t="s">
        <v>36</v>
      </c>
      <c r="C37" s="144">
        <f t="shared" si="8"/>
        <v>4500</v>
      </c>
      <c r="D37" s="144">
        <f aca="true" t="shared" si="11" ref="D37:J37">D38</f>
        <v>4500</v>
      </c>
      <c r="E37" s="144">
        <f t="shared" si="11"/>
        <v>0</v>
      </c>
      <c r="F37" s="144">
        <f t="shared" si="11"/>
        <v>0</v>
      </c>
      <c r="G37" s="144">
        <f t="shared" si="11"/>
        <v>0</v>
      </c>
      <c r="H37" s="144">
        <f t="shared" si="11"/>
        <v>0</v>
      </c>
      <c r="I37" s="144">
        <f t="shared" si="11"/>
        <v>0</v>
      </c>
      <c r="J37" s="144">
        <f t="shared" si="11"/>
        <v>0</v>
      </c>
      <c r="K37" s="144">
        <v>4500</v>
      </c>
      <c r="L37" s="144">
        <v>4500</v>
      </c>
    </row>
    <row r="38" spans="1:12" ht="15" customHeight="1" thickBot="1">
      <c r="A38" s="150">
        <v>343</v>
      </c>
      <c r="B38" s="151" t="s">
        <v>37</v>
      </c>
      <c r="C38" s="152">
        <f t="shared" si="8"/>
        <v>4500</v>
      </c>
      <c r="D38" s="152">
        <v>4500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/>
      <c r="L38" s="152"/>
    </row>
    <row r="39" spans="1:12" ht="19.5" customHeight="1">
      <c r="A39" s="26"/>
      <c r="B39" s="96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9.5" customHeight="1">
      <c r="A40" s="26"/>
      <c r="B40" s="96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9.5" customHeight="1">
      <c r="A41" s="26"/>
      <c r="B41" s="96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9.5" customHeight="1">
      <c r="A42" s="26"/>
      <c r="B42" s="96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9.5" customHeight="1">
      <c r="A43" s="26"/>
      <c r="B43" s="96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9.5" customHeight="1">
      <c r="A44" s="26"/>
      <c r="B44" s="96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5.5" customHeight="1">
      <c r="A45" s="26"/>
      <c r="B45" s="9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9.5" customHeight="1">
      <c r="A46" s="26"/>
      <c r="B46" s="96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0" s="93" customFormat="1" ht="19.5" customHeight="1">
      <c r="A47" s="95"/>
      <c r="B47" s="135"/>
      <c r="J47" s="1"/>
    </row>
    <row r="48" spans="1:12" ht="19.5" customHeight="1">
      <c r="A48" s="26"/>
      <c r="B48" s="96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0" s="93" customFormat="1" ht="26.25" customHeight="1">
      <c r="A49" s="95"/>
      <c r="B49" s="135"/>
      <c r="J49" s="1"/>
    </row>
    <row r="50" spans="1:12" ht="19.5" customHeight="1">
      <c r="A50" s="26"/>
      <c r="B50" s="96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0" s="93" customFormat="1" ht="19.5" customHeight="1">
      <c r="A51" s="26"/>
      <c r="B51" s="96"/>
      <c r="C51" s="1"/>
      <c r="J51" s="1"/>
    </row>
    <row r="52" spans="1:12" ht="25.5" customHeight="1">
      <c r="A52" s="26"/>
      <c r="B52" s="96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9.5" customHeight="1">
      <c r="A53" s="26"/>
      <c r="B53" s="96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0" s="93" customFormat="1" ht="19.5" customHeight="1">
      <c r="A54" s="95"/>
      <c r="B54" s="135"/>
      <c r="J54" s="1"/>
    </row>
    <row r="55" spans="1:12" ht="19.5" customHeight="1">
      <c r="A55" s="26"/>
      <c r="B55" s="96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9.5" customHeight="1">
      <c r="A56" s="26"/>
      <c r="B56" s="96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0" s="93" customFormat="1" ht="25.5" customHeight="1">
      <c r="A57" s="95"/>
      <c r="B57" s="135"/>
      <c r="J57" s="1"/>
    </row>
    <row r="58" spans="1:12" s="93" customFormat="1" ht="27.75" customHeight="1">
      <c r="A58" s="95"/>
      <c r="B58" s="135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24" customHeight="1">
      <c r="A59" s="26"/>
      <c r="B59" s="9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36.75" customHeight="1">
      <c r="A60" s="26"/>
      <c r="B60" s="135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s="97" customFormat="1" ht="20.25" customHeight="1">
      <c r="A61" s="136"/>
      <c r="B61" s="134"/>
      <c r="C61" s="3"/>
      <c r="D61" s="3"/>
      <c r="E61" s="3"/>
      <c r="F61" s="3"/>
      <c r="G61" s="3"/>
      <c r="H61" s="3"/>
      <c r="I61" s="3"/>
      <c r="J61" s="1"/>
      <c r="K61" s="3"/>
      <c r="L61" s="3"/>
    </row>
    <row r="62" spans="1:10" s="93" customFormat="1" ht="19.5" customHeight="1">
      <c r="A62" s="95"/>
      <c r="B62" s="135"/>
      <c r="J62" s="1"/>
    </row>
    <row r="63" spans="1:10" s="93" customFormat="1" ht="19.5" customHeight="1">
      <c r="A63" s="95"/>
      <c r="B63" s="135"/>
      <c r="J63" s="1"/>
    </row>
    <row r="64" spans="1:12" ht="19.5" customHeight="1">
      <c r="A64" s="26"/>
      <c r="B64" s="96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9.5" customHeight="1">
      <c r="A65" s="26"/>
      <c r="B65" s="96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9.5" customHeight="1">
      <c r="A66" s="26"/>
      <c r="B66" s="96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9.5" customHeight="1">
      <c r="A67" s="26"/>
      <c r="B67" s="96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0" s="93" customFormat="1" ht="19.5" customHeight="1">
      <c r="A68" s="95"/>
      <c r="B68" s="135"/>
      <c r="J68" s="1"/>
    </row>
    <row r="69" spans="1:12" ht="19.5" customHeight="1">
      <c r="A69" s="26"/>
      <c r="B69" s="96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0" s="93" customFormat="1" ht="19.5" customHeight="1">
      <c r="A70" s="95"/>
      <c r="B70" s="135"/>
      <c r="J70" s="1"/>
    </row>
    <row r="71" spans="1:10" s="93" customFormat="1" ht="19.5" customHeight="1">
      <c r="A71" s="26"/>
      <c r="B71" s="96"/>
      <c r="J71" s="1"/>
    </row>
    <row r="72" spans="1:12" ht="12.75">
      <c r="A72" s="26"/>
      <c r="B72" s="9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26"/>
      <c r="B73" s="9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s="93" customFormat="1" ht="24.75" customHeight="1">
      <c r="A74" s="95"/>
      <c r="B74" s="135"/>
      <c r="J74" s="1"/>
      <c r="K74" s="1"/>
      <c r="L74" s="1"/>
    </row>
    <row r="75" spans="1:10" s="93" customFormat="1" ht="24.75" customHeight="1">
      <c r="A75" s="95"/>
      <c r="B75" s="135"/>
      <c r="J75" s="1"/>
    </row>
    <row r="76" spans="1:12" ht="24.75" customHeight="1">
      <c r="A76" s="26"/>
      <c r="B76" s="96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24.75" customHeight="1">
      <c r="A77" s="26"/>
      <c r="B77" s="96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4.75" customHeight="1">
      <c r="A78" s="26"/>
      <c r="B78" s="96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24.75" customHeight="1">
      <c r="A79" s="26"/>
      <c r="B79" s="96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0" s="93" customFormat="1" ht="24.75" customHeight="1">
      <c r="A80" s="95"/>
      <c r="B80" s="135"/>
      <c r="J80" s="1"/>
    </row>
    <row r="81" spans="1:12" ht="24.75" customHeight="1">
      <c r="A81" s="26"/>
      <c r="B81" s="9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24.75" customHeight="1">
      <c r="A82" s="26"/>
      <c r="B82" s="9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24.75" customHeight="1">
      <c r="A83" s="26"/>
      <c r="B83" s="96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26"/>
      <c r="B84" s="9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9.5" customHeight="1">
      <c r="A85" s="26"/>
      <c r="B85" s="96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9.5" customHeight="1">
      <c r="A86" s="26"/>
      <c r="B86" s="9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9.5" customHeight="1">
      <c r="A87" s="26"/>
      <c r="B87" s="96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0" s="93" customFormat="1" ht="19.5" customHeight="1">
      <c r="A88" s="95"/>
      <c r="B88" s="135"/>
      <c r="J88" s="1"/>
    </row>
    <row r="89" spans="1:12" ht="19.5" customHeight="1">
      <c r="A89" s="26"/>
      <c r="B89" s="9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9.5" customHeight="1">
      <c r="A90" s="26"/>
      <c r="B90" s="9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9.5" customHeight="1">
      <c r="A91" s="26"/>
      <c r="B91" s="9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9.5" customHeight="1">
      <c r="A92" s="26"/>
      <c r="B92" s="96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9.5" customHeight="1">
      <c r="A93" s="26"/>
      <c r="B93" s="96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9.5" customHeight="1">
      <c r="A94" s="26"/>
      <c r="B94" s="96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9.5" customHeight="1">
      <c r="A95" s="26"/>
      <c r="B95" s="96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9.5" customHeight="1">
      <c r="A96" s="26"/>
      <c r="B96" s="9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9.5" customHeight="1">
      <c r="A97" s="26"/>
      <c r="B97" s="96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0" s="93" customFormat="1" ht="24" customHeight="1">
      <c r="A98" s="95"/>
      <c r="B98" s="135"/>
      <c r="J98" s="1"/>
    </row>
    <row r="99" spans="1:12" ht="24" customHeight="1">
      <c r="A99" s="26"/>
      <c r="B99" s="9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0" s="93" customFormat="1" ht="19.5" customHeight="1">
      <c r="A100" s="95"/>
      <c r="B100" s="135"/>
      <c r="J100" s="1"/>
    </row>
    <row r="101" spans="1:12" ht="26.25" customHeight="1">
      <c r="A101" s="26"/>
      <c r="B101" s="96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9.5" customHeight="1">
      <c r="A102" s="26"/>
      <c r="B102" s="9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9.5" customHeight="1">
      <c r="A103" s="26"/>
      <c r="B103" s="96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9.5" customHeight="1">
      <c r="A104" s="26"/>
      <c r="B104" s="9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9.5" customHeight="1">
      <c r="A105" s="26"/>
      <c r="B105" s="96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9.5" customHeight="1">
      <c r="A106" s="26"/>
      <c r="B106" s="96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9.5" customHeight="1">
      <c r="A107" s="26"/>
      <c r="B107" s="96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0" s="93" customFormat="1" ht="28.5" customHeight="1">
      <c r="A108" s="95"/>
      <c r="B108" s="135"/>
      <c r="J108" s="1"/>
    </row>
    <row r="109" spans="1:10" s="93" customFormat="1" ht="19.5" customHeight="1">
      <c r="A109" s="95"/>
      <c r="B109" s="135"/>
      <c r="J109" s="1"/>
    </row>
    <row r="110" spans="1:12" ht="19.5" customHeight="1">
      <c r="A110" s="26"/>
      <c r="B110" s="9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9.5" customHeight="1">
      <c r="A111" s="26"/>
      <c r="B111" s="9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9.5" customHeight="1">
      <c r="A112" s="26"/>
      <c r="B112" s="96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9.5" customHeight="1">
      <c r="A113" s="26"/>
      <c r="B113" s="96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0" s="93" customFormat="1" ht="19.5" customHeight="1">
      <c r="A114" s="95"/>
      <c r="B114" s="135"/>
      <c r="J114" s="1"/>
    </row>
    <row r="115" spans="1:12" ht="19.5" customHeight="1">
      <c r="A115" s="26"/>
      <c r="B115" s="9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9.5" customHeight="1">
      <c r="A116" s="26"/>
      <c r="B116" s="9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9.5" customHeight="1">
      <c r="A117" s="26"/>
      <c r="B117" s="9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9.5" customHeight="1">
      <c r="A118" s="26"/>
      <c r="B118" s="96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9.5" customHeight="1">
      <c r="A119" s="26"/>
      <c r="B119" s="9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9.5" customHeight="1">
      <c r="A120" s="26"/>
      <c r="B120" s="9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27.75" customHeight="1">
      <c r="A121" s="26"/>
      <c r="B121" s="9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9.5" customHeight="1">
      <c r="A122" s="26"/>
      <c r="B122" s="9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0" s="93" customFormat="1" ht="19.5" customHeight="1">
      <c r="A123" s="95"/>
      <c r="B123" s="135"/>
      <c r="J123" s="1"/>
    </row>
    <row r="124" spans="1:12" ht="19.5" customHeight="1">
      <c r="A124" s="26"/>
      <c r="B124" s="9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0" s="93" customFormat="1" ht="26.25" customHeight="1">
      <c r="A125" s="95"/>
      <c r="B125" s="135"/>
      <c r="J125" s="1"/>
    </row>
    <row r="126" spans="1:12" ht="19.5" customHeight="1">
      <c r="A126" s="26"/>
      <c r="B126" s="96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0" s="93" customFormat="1" ht="19.5" customHeight="1">
      <c r="A127" s="26"/>
      <c r="B127" s="96"/>
      <c r="C127" s="1"/>
      <c r="J127" s="1"/>
    </row>
    <row r="128" spans="1:12" ht="27" customHeight="1">
      <c r="A128" s="26"/>
      <c r="B128" s="96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9.5" customHeight="1">
      <c r="A129" s="26"/>
      <c r="B129" s="96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0" s="93" customFormat="1" ht="19.5" customHeight="1">
      <c r="A130" s="95"/>
      <c r="B130" s="135"/>
      <c r="J130" s="1"/>
    </row>
    <row r="131" spans="1:12" ht="19.5" customHeight="1">
      <c r="A131" s="26"/>
      <c r="B131" s="9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9.5" customHeight="1">
      <c r="A132" s="26"/>
      <c r="B132" s="9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97" customFormat="1" ht="20.25" customHeight="1">
      <c r="A133" s="136"/>
      <c r="B133" s="134"/>
      <c r="C133" s="3"/>
      <c r="D133" s="3"/>
      <c r="E133" s="3"/>
      <c r="F133" s="3"/>
      <c r="G133" s="3"/>
      <c r="H133" s="3"/>
      <c r="I133" s="3"/>
      <c r="J133" s="1"/>
      <c r="K133" s="3"/>
      <c r="L133" s="3"/>
    </row>
    <row r="134" spans="1:10" s="93" customFormat="1" ht="19.5" customHeight="1">
      <c r="A134" s="95"/>
      <c r="B134" s="135"/>
      <c r="J134" s="1"/>
    </row>
    <row r="135" spans="1:10" s="93" customFormat="1" ht="19.5" customHeight="1">
      <c r="A135" s="95"/>
      <c r="B135" s="135"/>
      <c r="J135" s="1"/>
    </row>
    <row r="136" spans="1:12" ht="19.5" customHeight="1">
      <c r="A136" s="26"/>
      <c r="B136" s="9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9.5" customHeight="1">
      <c r="A137" s="26"/>
      <c r="B137" s="9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9.5" customHeight="1">
      <c r="A138" s="26"/>
      <c r="B138" s="9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9.5" customHeight="1">
      <c r="A139" s="26"/>
      <c r="B139" s="9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0" s="93" customFormat="1" ht="19.5" customHeight="1">
      <c r="A140" s="95"/>
      <c r="B140" s="135"/>
      <c r="J140" s="1"/>
    </row>
    <row r="141" spans="1:12" ht="19.5" customHeight="1">
      <c r="A141" s="26"/>
      <c r="B141" s="9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0" s="93" customFormat="1" ht="19.5" customHeight="1">
      <c r="A142" s="95"/>
      <c r="B142" s="135"/>
      <c r="J142" s="1"/>
    </row>
    <row r="143" spans="1:10" s="93" customFormat="1" ht="19.5" customHeight="1">
      <c r="A143" s="26"/>
      <c r="B143" s="96"/>
      <c r="J143" s="1"/>
    </row>
    <row r="144" spans="1:12" ht="12.75">
      <c r="A144" s="26"/>
      <c r="B144" s="9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26"/>
      <c r="B145" s="9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93" customFormat="1" ht="24.75" customHeight="1">
      <c r="A146" s="95"/>
      <c r="B146" s="135"/>
      <c r="J146" s="1"/>
      <c r="K146" s="1"/>
      <c r="L146" s="1"/>
    </row>
    <row r="147" spans="1:10" s="93" customFormat="1" ht="24.75" customHeight="1">
      <c r="A147" s="95"/>
      <c r="B147" s="135"/>
      <c r="J147" s="1"/>
    </row>
    <row r="148" spans="1:12" ht="24.75" customHeight="1">
      <c r="A148" s="26"/>
      <c r="B148" s="9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24.75" customHeight="1">
      <c r="A149" s="26"/>
      <c r="B149" s="9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24.75" customHeight="1">
      <c r="A150" s="26"/>
      <c r="B150" s="9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24.75" customHeight="1">
      <c r="A151" s="26"/>
      <c r="B151" s="9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0" s="93" customFormat="1" ht="24.75" customHeight="1">
      <c r="A152" s="95"/>
      <c r="B152" s="135"/>
      <c r="J152" s="1"/>
    </row>
    <row r="153" spans="1:12" ht="24.75" customHeight="1">
      <c r="A153" s="26"/>
      <c r="B153" s="9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24.75" customHeight="1">
      <c r="A154" s="26"/>
      <c r="B154" s="9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24.75" customHeight="1">
      <c r="A155" s="26"/>
      <c r="B155" s="9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26"/>
      <c r="B156" s="9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9.5" customHeight="1">
      <c r="A157" s="26"/>
      <c r="B157" s="9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9.5" customHeight="1">
      <c r="A158" s="26"/>
      <c r="B158" s="9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9.5" customHeight="1">
      <c r="A159" s="26"/>
      <c r="B159" s="9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0" s="93" customFormat="1" ht="19.5" customHeight="1">
      <c r="A160" s="95"/>
      <c r="B160" s="135"/>
      <c r="J160" s="1"/>
    </row>
    <row r="161" spans="1:12" ht="19.5" customHeight="1">
      <c r="A161" s="26"/>
      <c r="B161" s="9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9.5" customHeight="1">
      <c r="A162" s="26"/>
      <c r="B162" s="9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9.5" customHeight="1">
      <c r="A163" s="26"/>
      <c r="B163" s="9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9.5" customHeight="1">
      <c r="A164" s="26"/>
      <c r="B164" s="9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9.5" customHeight="1">
      <c r="A165" s="26"/>
      <c r="B165" s="9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9.5" customHeight="1">
      <c r="A166" s="26"/>
      <c r="B166" s="9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9.5" customHeight="1">
      <c r="A167" s="26"/>
      <c r="B167" s="9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9.5" customHeight="1">
      <c r="A168" s="26"/>
      <c r="B168" s="9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9.5" customHeight="1">
      <c r="A169" s="26"/>
      <c r="B169" s="9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0" s="93" customFormat="1" ht="24" customHeight="1">
      <c r="A170" s="95"/>
      <c r="B170" s="135"/>
      <c r="J170" s="1"/>
    </row>
    <row r="171" spans="1:12" ht="24" customHeight="1">
      <c r="A171" s="26"/>
      <c r="B171" s="9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0" s="93" customFormat="1" ht="19.5" customHeight="1">
      <c r="A172" s="95"/>
      <c r="B172" s="135"/>
      <c r="J172" s="1"/>
    </row>
    <row r="173" spans="1:12" ht="26.25" customHeight="1">
      <c r="A173" s="26"/>
      <c r="B173" s="9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9.5" customHeight="1">
      <c r="A174" s="26"/>
      <c r="B174" s="9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9.5" customHeight="1">
      <c r="A175" s="26"/>
      <c r="B175" s="9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9.5" customHeight="1">
      <c r="A176" s="26"/>
      <c r="B176" s="9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9.5" customHeight="1">
      <c r="A177" s="26"/>
      <c r="B177" s="9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9.5" customHeight="1">
      <c r="A178" s="26"/>
      <c r="B178" s="9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9.5" customHeight="1">
      <c r="A179" s="26"/>
      <c r="B179" s="9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9.5" customHeight="1">
      <c r="A180" s="95"/>
      <c r="B180" s="135"/>
      <c r="C180" s="93"/>
      <c r="D180" s="93"/>
      <c r="E180" s="93"/>
      <c r="F180" s="93"/>
      <c r="G180" s="93"/>
      <c r="H180" s="93"/>
      <c r="I180" s="93"/>
      <c r="J180" s="1"/>
      <c r="K180" s="93"/>
      <c r="L180" s="93"/>
    </row>
    <row r="181" spans="1:12" ht="19.5" customHeight="1">
      <c r="A181" s="95"/>
      <c r="B181" s="135"/>
      <c r="C181" s="93"/>
      <c r="D181" s="93"/>
      <c r="E181" s="93"/>
      <c r="F181" s="93"/>
      <c r="G181" s="93"/>
      <c r="H181" s="93"/>
      <c r="I181" s="93"/>
      <c r="J181" s="1"/>
      <c r="K181" s="93"/>
      <c r="L181" s="93"/>
    </row>
    <row r="182" spans="1:12" ht="27.75" customHeight="1">
      <c r="A182" s="26"/>
      <c r="B182" s="9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27.75" customHeight="1">
      <c r="A183" s="26"/>
      <c r="B183" s="9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9.5" customHeight="1">
      <c r="A184" s="26"/>
      <c r="B184" s="9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9.5" customHeight="1">
      <c r="A185" s="26"/>
      <c r="B185" s="9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0" s="93" customFormat="1" ht="28.5" customHeight="1">
      <c r="A186" s="95"/>
      <c r="B186" s="135"/>
      <c r="J186" s="1"/>
    </row>
    <row r="187" spans="1:10" s="93" customFormat="1" ht="19.5" customHeight="1">
      <c r="A187" s="95"/>
      <c r="B187" s="135"/>
      <c r="J187" s="1"/>
    </row>
    <row r="188" spans="1:12" ht="19.5" customHeight="1">
      <c r="A188" s="26"/>
      <c r="B188" s="9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9.5" customHeight="1">
      <c r="A189" s="26"/>
      <c r="B189" s="9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9.5" customHeight="1">
      <c r="A190" s="26"/>
      <c r="B190" s="9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9.5" customHeight="1">
      <c r="A191" s="26"/>
      <c r="B191" s="9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0" s="93" customFormat="1" ht="19.5" customHeight="1">
      <c r="A192" s="95"/>
      <c r="B192" s="135"/>
      <c r="J192" s="1"/>
    </row>
    <row r="193" spans="1:12" ht="19.5" customHeight="1">
      <c r="A193" s="26"/>
      <c r="B193" s="9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9.5" customHeight="1">
      <c r="A194" s="26"/>
      <c r="B194" s="9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9.5" customHeight="1">
      <c r="A195" s="26"/>
      <c r="B195" s="9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9.5" customHeight="1">
      <c r="A196" s="26"/>
      <c r="B196" s="9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9.5" customHeight="1">
      <c r="A197" s="26"/>
      <c r="B197" s="9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9.5" customHeight="1">
      <c r="A198" s="26"/>
      <c r="B198" s="9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27.75" customHeight="1">
      <c r="A199" s="26"/>
      <c r="B199" s="9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9.5" customHeight="1">
      <c r="A200" s="26"/>
      <c r="B200" s="9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0" s="93" customFormat="1" ht="19.5" customHeight="1">
      <c r="A201" s="95"/>
      <c r="B201" s="135"/>
      <c r="J201" s="1"/>
    </row>
    <row r="202" spans="1:12" ht="19.5" customHeight="1">
      <c r="A202" s="26"/>
      <c r="B202" s="9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0" s="93" customFormat="1" ht="26.25" customHeight="1">
      <c r="A203" s="95"/>
      <c r="B203" s="135"/>
      <c r="J203" s="1"/>
    </row>
    <row r="204" spans="1:12" ht="19.5" customHeight="1">
      <c r="A204" s="26"/>
      <c r="B204" s="9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0" s="93" customFormat="1" ht="19.5" customHeight="1">
      <c r="A205" s="26"/>
      <c r="B205" s="96"/>
      <c r="C205" s="1"/>
      <c r="J205" s="1"/>
    </row>
    <row r="206" spans="1:12" ht="27" customHeight="1">
      <c r="A206" s="26"/>
      <c r="B206" s="9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9.5" customHeight="1">
      <c r="A207" s="26"/>
      <c r="B207" s="9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0" s="93" customFormat="1" ht="19.5" customHeight="1">
      <c r="A208" s="95"/>
      <c r="B208" s="135"/>
      <c r="J208" s="1"/>
    </row>
    <row r="209" spans="1:12" ht="19.5" customHeight="1">
      <c r="A209" s="26"/>
      <c r="B209" s="9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9.5" customHeight="1">
      <c r="A210" s="26"/>
      <c r="B210" s="9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s="97" customFormat="1" ht="36" customHeight="1">
      <c r="A211" s="136"/>
      <c r="B211" s="134"/>
      <c r="C211" s="3"/>
      <c r="D211" s="3"/>
      <c r="E211" s="3"/>
      <c r="F211" s="3"/>
      <c r="G211" s="3"/>
      <c r="H211" s="3"/>
      <c r="I211" s="3"/>
      <c r="J211" s="1"/>
      <c r="K211" s="3"/>
      <c r="L211" s="3"/>
    </row>
    <row r="212" spans="1:10" s="93" customFormat="1" ht="19.5" customHeight="1">
      <c r="A212" s="95"/>
      <c r="B212" s="135"/>
      <c r="J212" s="1"/>
    </row>
    <row r="213" spans="1:10" s="93" customFormat="1" ht="19.5" customHeight="1">
      <c r="A213" s="95"/>
      <c r="B213" s="135"/>
      <c r="J213" s="1"/>
    </row>
    <row r="214" spans="1:12" ht="19.5" customHeight="1">
      <c r="A214" s="26"/>
      <c r="B214" s="9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9.5" customHeight="1">
      <c r="A215" s="26"/>
      <c r="B215" s="9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9.5" customHeight="1">
      <c r="A216" s="26"/>
      <c r="B216" s="9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9.5" customHeight="1">
      <c r="A217" s="26"/>
      <c r="B217" s="9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0" s="93" customFormat="1" ht="19.5" customHeight="1">
      <c r="A218" s="95"/>
      <c r="B218" s="135"/>
      <c r="J218" s="1"/>
    </row>
    <row r="219" spans="1:12" ht="19.5" customHeight="1">
      <c r="A219" s="26"/>
      <c r="B219" s="9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0" s="93" customFormat="1" ht="19.5" customHeight="1">
      <c r="A220" s="95"/>
      <c r="B220" s="135"/>
      <c r="J220" s="1"/>
    </row>
    <row r="221" spans="1:10" s="93" customFormat="1" ht="19.5" customHeight="1">
      <c r="A221" s="26"/>
      <c r="B221" s="96"/>
      <c r="J221" s="1"/>
    </row>
    <row r="222" spans="1:12" ht="12.75">
      <c r="A222" s="26"/>
      <c r="B222" s="9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26"/>
      <c r="B223" s="9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s="93" customFormat="1" ht="24.75" customHeight="1">
      <c r="A224" s="95"/>
      <c r="B224" s="135"/>
      <c r="J224" s="1"/>
      <c r="K224" s="1"/>
      <c r="L224" s="1"/>
    </row>
    <row r="225" spans="1:10" s="93" customFormat="1" ht="24.75" customHeight="1">
      <c r="A225" s="95"/>
      <c r="B225" s="135"/>
      <c r="J225" s="1"/>
    </row>
    <row r="226" spans="1:12" ht="24.75" customHeight="1">
      <c r="A226" s="26"/>
      <c r="B226" s="9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24.75" customHeight="1">
      <c r="A227" s="26"/>
      <c r="B227" s="9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24.75" customHeight="1">
      <c r="A228" s="26"/>
      <c r="B228" s="9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24.75" customHeight="1">
      <c r="A229" s="26"/>
      <c r="B229" s="9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0" s="93" customFormat="1" ht="24.75" customHeight="1">
      <c r="A230" s="95"/>
      <c r="B230" s="135"/>
      <c r="J230" s="1"/>
    </row>
    <row r="231" spans="1:12" ht="24.75" customHeight="1">
      <c r="A231" s="26"/>
      <c r="B231" s="9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24.75" customHeight="1">
      <c r="A232" s="26"/>
      <c r="B232" s="9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24.75" customHeight="1">
      <c r="A233" s="26"/>
      <c r="B233" s="9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26"/>
      <c r="B234" s="9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9.5" customHeight="1">
      <c r="A235" s="26"/>
      <c r="B235" s="9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9.5" customHeight="1">
      <c r="A236" s="26"/>
      <c r="B236" s="9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9.5" customHeight="1">
      <c r="A237" s="26"/>
      <c r="B237" s="9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0" s="93" customFormat="1" ht="19.5" customHeight="1">
      <c r="A238" s="95"/>
      <c r="B238" s="135"/>
      <c r="J238" s="1"/>
    </row>
    <row r="239" spans="1:12" ht="19.5" customHeight="1">
      <c r="A239" s="26"/>
      <c r="B239" s="9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9.5" customHeight="1">
      <c r="A240" s="26"/>
      <c r="B240" s="9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9.5" customHeight="1">
      <c r="A241" s="26"/>
      <c r="B241" s="9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9.5" customHeight="1">
      <c r="A242" s="26"/>
      <c r="B242" s="9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9.5" customHeight="1">
      <c r="A243" s="26"/>
      <c r="B243" s="9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9.5" customHeight="1">
      <c r="A244" s="26"/>
      <c r="B244" s="9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9.5" customHeight="1">
      <c r="A245" s="26"/>
      <c r="B245" s="9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9.5" customHeight="1">
      <c r="A246" s="26"/>
      <c r="B246" s="9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9.5" customHeight="1">
      <c r="A247" s="26"/>
      <c r="B247" s="9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0" s="93" customFormat="1" ht="24" customHeight="1">
      <c r="A248" s="95"/>
      <c r="B248" s="135"/>
      <c r="J248" s="1"/>
    </row>
    <row r="249" spans="1:12" ht="24" customHeight="1">
      <c r="A249" s="26"/>
      <c r="B249" s="9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0" s="93" customFormat="1" ht="19.5" customHeight="1">
      <c r="A250" s="95"/>
      <c r="B250" s="135"/>
      <c r="J250" s="1"/>
    </row>
    <row r="251" spans="1:12" ht="26.25" customHeight="1">
      <c r="A251" s="26"/>
      <c r="B251" s="9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9.5" customHeight="1">
      <c r="A252" s="26"/>
      <c r="B252" s="9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9.5" customHeight="1">
      <c r="A253" s="26"/>
      <c r="B253" s="9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9.5" customHeight="1">
      <c r="A254" s="26"/>
      <c r="B254" s="9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9.5" customHeight="1">
      <c r="A255" s="26"/>
      <c r="B255" s="9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9.5" customHeight="1">
      <c r="A256" s="26"/>
      <c r="B256" s="9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9.5" customHeight="1">
      <c r="A257" s="26"/>
      <c r="B257" s="9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0" s="93" customFormat="1" ht="28.5" customHeight="1">
      <c r="A258" s="95"/>
      <c r="B258" s="135"/>
      <c r="J258" s="1"/>
    </row>
    <row r="259" spans="1:10" s="93" customFormat="1" ht="19.5" customHeight="1">
      <c r="A259" s="95"/>
      <c r="B259" s="135"/>
      <c r="J259" s="1"/>
    </row>
    <row r="260" spans="1:12" ht="19.5" customHeight="1">
      <c r="A260" s="26"/>
      <c r="B260" s="9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9.5" customHeight="1">
      <c r="A261" s="26"/>
      <c r="B261" s="9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9.5" customHeight="1">
      <c r="A262" s="26"/>
      <c r="B262" s="9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9.5" customHeight="1">
      <c r="A263" s="26"/>
      <c r="B263" s="9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0" s="93" customFormat="1" ht="19.5" customHeight="1">
      <c r="A264" s="95"/>
      <c r="B264" s="135"/>
      <c r="J264" s="1"/>
    </row>
    <row r="265" spans="1:12" ht="19.5" customHeight="1">
      <c r="A265" s="26"/>
      <c r="B265" s="9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9.5" customHeight="1">
      <c r="A266" s="26"/>
      <c r="B266" s="9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9.5" customHeight="1">
      <c r="A267" s="26"/>
      <c r="B267" s="9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9.5" customHeight="1">
      <c r="A268" s="26"/>
      <c r="B268" s="9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9.5" customHeight="1">
      <c r="A269" s="26"/>
      <c r="B269" s="9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9.5" customHeight="1">
      <c r="A270" s="26"/>
      <c r="B270" s="9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27.75" customHeight="1">
      <c r="A271" s="26"/>
      <c r="B271" s="9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9.5" customHeight="1">
      <c r="A272" s="26"/>
      <c r="B272" s="9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0" s="93" customFormat="1" ht="19.5" customHeight="1">
      <c r="A273" s="95"/>
      <c r="B273" s="135"/>
      <c r="J273" s="1"/>
    </row>
    <row r="274" spans="1:12" ht="19.5" customHeight="1">
      <c r="A274" s="26"/>
      <c r="B274" s="9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0" s="93" customFormat="1" ht="26.25" customHeight="1">
      <c r="A275" s="95"/>
      <c r="B275" s="135"/>
      <c r="J275" s="1"/>
    </row>
    <row r="276" spans="1:12" ht="19.5" customHeight="1">
      <c r="A276" s="26"/>
      <c r="B276" s="9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0" s="93" customFormat="1" ht="19.5" customHeight="1">
      <c r="A277" s="26"/>
      <c r="B277" s="96"/>
      <c r="C277" s="1"/>
      <c r="J277" s="1"/>
    </row>
    <row r="278" spans="1:12" ht="27" customHeight="1">
      <c r="A278" s="26"/>
      <c r="B278" s="9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9.5" customHeight="1">
      <c r="A279" s="26"/>
      <c r="B279" s="9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0" s="93" customFormat="1" ht="19.5" customHeight="1">
      <c r="A280" s="95"/>
      <c r="B280" s="135"/>
      <c r="J280" s="1"/>
    </row>
    <row r="281" spans="1:12" ht="19.5" customHeight="1">
      <c r="A281" s="26"/>
      <c r="B281" s="9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9.5" customHeight="1">
      <c r="A282" s="26"/>
      <c r="B282" s="9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s="97" customFormat="1" ht="36" customHeight="1">
      <c r="A283" s="136"/>
      <c r="B283" s="134"/>
      <c r="C283" s="3"/>
      <c r="D283" s="3"/>
      <c r="E283" s="3"/>
      <c r="F283" s="3"/>
      <c r="G283" s="3"/>
      <c r="H283" s="3"/>
      <c r="I283" s="3"/>
      <c r="J283" s="1"/>
      <c r="K283" s="3"/>
      <c r="L283" s="3"/>
    </row>
    <row r="284" spans="1:10" s="93" customFormat="1" ht="19.5" customHeight="1">
      <c r="A284" s="95"/>
      <c r="B284" s="135"/>
      <c r="J284" s="1"/>
    </row>
    <row r="285" spans="1:10" s="93" customFormat="1" ht="19.5" customHeight="1">
      <c r="A285" s="95"/>
      <c r="B285" s="135"/>
      <c r="J285" s="1"/>
    </row>
    <row r="286" spans="1:12" ht="19.5" customHeight="1">
      <c r="A286" s="26"/>
      <c r="B286" s="9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9.5" customHeight="1">
      <c r="A287" s="26"/>
      <c r="B287" s="9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9.5" customHeight="1">
      <c r="A288" s="26"/>
      <c r="B288" s="9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9.5" customHeight="1">
      <c r="A289" s="26"/>
      <c r="B289" s="9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0" s="93" customFormat="1" ht="19.5" customHeight="1">
      <c r="A290" s="95"/>
      <c r="B290" s="135"/>
      <c r="J290" s="1"/>
    </row>
    <row r="291" spans="1:12" ht="19.5" customHeight="1">
      <c r="A291" s="26"/>
      <c r="B291" s="9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0" s="93" customFormat="1" ht="19.5" customHeight="1">
      <c r="A292" s="95"/>
      <c r="B292" s="135"/>
      <c r="J292" s="1"/>
    </row>
    <row r="293" spans="1:10" s="93" customFormat="1" ht="19.5" customHeight="1">
      <c r="A293" s="26"/>
      <c r="B293" s="96"/>
      <c r="J293" s="1"/>
    </row>
    <row r="294" spans="1:12" ht="12.75">
      <c r="A294" s="26"/>
      <c r="B294" s="9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26"/>
      <c r="B295" s="9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s="93" customFormat="1" ht="24.75" customHeight="1">
      <c r="A296" s="95"/>
      <c r="B296" s="135"/>
      <c r="J296" s="1"/>
      <c r="K296" s="1"/>
      <c r="L296" s="1"/>
    </row>
    <row r="297" spans="1:10" s="93" customFormat="1" ht="24.75" customHeight="1">
      <c r="A297" s="95"/>
      <c r="B297" s="135"/>
      <c r="J297" s="1"/>
    </row>
    <row r="298" spans="1:12" ht="24.75" customHeight="1">
      <c r="A298" s="26"/>
      <c r="B298" s="9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24.75" customHeight="1">
      <c r="A299" s="26"/>
      <c r="B299" s="9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24.75" customHeight="1">
      <c r="A300" s="26"/>
      <c r="B300" s="9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24.75" customHeight="1">
      <c r="A301" s="26"/>
      <c r="B301" s="9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0" s="93" customFormat="1" ht="24.75" customHeight="1">
      <c r="A302" s="95"/>
      <c r="B302" s="135"/>
      <c r="J302" s="1"/>
    </row>
    <row r="303" spans="1:12" ht="24.75" customHeight="1">
      <c r="A303" s="26"/>
      <c r="B303" s="9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24.75" customHeight="1">
      <c r="A304" s="26"/>
      <c r="B304" s="9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24.75" customHeight="1">
      <c r="A305" s="26"/>
      <c r="B305" s="9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26"/>
      <c r="B306" s="9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9.5" customHeight="1">
      <c r="A307" s="26"/>
      <c r="B307" s="9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9.5" customHeight="1">
      <c r="A308" s="26"/>
      <c r="B308" s="9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9.5" customHeight="1">
      <c r="A309" s="26"/>
      <c r="B309" s="9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0" s="93" customFormat="1" ht="19.5" customHeight="1">
      <c r="A310" s="95"/>
      <c r="B310" s="135"/>
      <c r="J310" s="1"/>
    </row>
    <row r="311" spans="1:12" ht="19.5" customHeight="1">
      <c r="A311" s="26"/>
      <c r="B311" s="9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9.5" customHeight="1">
      <c r="A312" s="26"/>
      <c r="B312" s="9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9.5" customHeight="1">
      <c r="A313" s="26"/>
      <c r="B313" s="9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9.5" customHeight="1">
      <c r="A314" s="26"/>
      <c r="B314" s="9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9.5" customHeight="1">
      <c r="A315" s="26"/>
      <c r="B315" s="9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9.5" customHeight="1">
      <c r="A316" s="26"/>
      <c r="B316" s="9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9.5" customHeight="1">
      <c r="A317" s="26"/>
      <c r="B317" s="9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9.5" customHeight="1">
      <c r="A318" s="26"/>
      <c r="B318" s="9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9.5" customHeight="1">
      <c r="A319" s="26"/>
      <c r="B319" s="9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0" s="93" customFormat="1" ht="24" customHeight="1">
      <c r="A320" s="95"/>
      <c r="B320" s="135"/>
      <c r="J320" s="1"/>
    </row>
    <row r="321" spans="1:12" ht="24" customHeight="1">
      <c r="A321" s="26"/>
      <c r="B321" s="9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0" s="93" customFormat="1" ht="19.5" customHeight="1">
      <c r="A322" s="95"/>
      <c r="B322" s="135"/>
      <c r="J322" s="1"/>
    </row>
    <row r="323" spans="1:12" ht="26.25" customHeight="1">
      <c r="A323" s="26"/>
      <c r="B323" s="9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9.5" customHeight="1">
      <c r="A324" s="26"/>
      <c r="B324" s="9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9.5" customHeight="1">
      <c r="A325" s="26"/>
      <c r="B325" s="9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9.5" customHeight="1">
      <c r="A326" s="26"/>
      <c r="B326" s="9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9.5" customHeight="1">
      <c r="A327" s="26"/>
      <c r="B327" s="9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9.5" customHeight="1">
      <c r="A328" s="26"/>
      <c r="B328" s="9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9.5" customHeight="1">
      <c r="A329" s="26"/>
      <c r="B329" s="9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0" s="93" customFormat="1" ht="28.5" customHeight="1">
      <c r="A330" s="95"/>
      <c r="B330" s="135"/>
      <c r="J330" s="1"/>
    </row>
    <row r="331" spans="1:10" s="93" customFormat="1" ht="19.5" customHeight="1">
      <c r="A331" s="95"/>
      <c r="B331" s="135"/>
      <c r="J331" s="1"/>
    </row>
    <row r="332" spans="1:12" ht="19.5" customHeight="1">
      <c r="A332" s="26"/>
      <c r="B332" s="9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9.5" customHeight="1">
      <c r="A333" s="26"/>
      <c r="B333" s="9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9.5" customHeight="1">
      <c r="A334" s="26"/>
      <c r="B334" s="9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9.5" customHeight="1">
      <c r="A335" s="26"/>
      <c r="B335" s="9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0" s="93" customFormat="1" ht="19.5" customHeight="1">
      <c r="A336" s="95"/>
      <c r="B336" s="135"/>
      <c r="J336" s="1"/>
    </row>
    <row r="337" spans="1:12" ht="19.5" customHeight="1">
      <c r="A337" s="26"/>
      <c r="B337" s="9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9.5" customHeight="1">
      <c r="A338" s="26"/>
      <c r="B338" s="9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9.5" customHeight="1">
      <c r="A339" s="26"/>
      <c r="B339" s="9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9.5" customHeight="1">
      <c r="A340" s="26"/>
      <c r="B340" s="9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9.5" customHeight="1">
      <c r="A341" s="26"/>
      <c r="B341" s="9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9.5" customHeight="1">
      <c r="A342" s="26"/>
      <c r="B342" s="9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27.75" customHeight="1">
      <c r="A343" s="26"/>
      <c r="B343" s="9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9.5" customHeight="1">
      <c r="A344" s="26"/>
      <c r="B344" s="9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0" s="93" customFormat="1" ht="19.5" customHeight="1">
      <c r="A345" s="95"/>
      <c r="B345" s="135"/>
      <c r="J345" s="1"/>
    </row>
    <row r="346" spans="1:12" ht="19.5" customHeight="1">
      <c r="A346" s="26"/>
      <c r="B346" s="9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0" s="93" customFormat="1" ht="26.25" customHeight="1">
      <c r="A347" s="95"/>
      <c r="B347" s="135"/>
      <c r="J347" s="1"/>
    </row>
    <row r="348" spans="1:12" ht="19.5" customHeight="1">
      <c r="A348" s="26"/>
      <c r="B348" s="9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0" s="93" customFormat="1" ht="19.5" customHeight="1">
      <c r="A349" s="26"/>
      <c r="B349" s="96"/>
      <c r="C349" s="1"/>
      <c r="J349" s="1"/>
    </row>
    <row r="350" spans="1:12" ht="27" customHeight="1">
      <c r="A350" s="26"/>
      <c r="B350" s="9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9.5" customHeight="1">
      <c r="A351" s="26"/>
      <c r="B351" s="9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0" s="93" customFormat="1" ht="19.5" customHeight="1">
      <c r="A352" s="95"/>
      <c r="B352" s="135"/>
      <c r="J352" s="1"/>
    </row>
    <row r="353" spans="1:12" ht="19.5" customHeight="1">
      <c r="A353" s="26"/>
      <c r="B353" s="9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9.5" customHeight="1">
      <c r="A354" s="26"/>
      <c r="B354" s="9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s="97" customFormat="1" ht="36" customHeight="1">
      <c r="A355" s="136"/>
      <c r="B355" s="134"/>
      <c r="C355" s="3"/>
      <c r="D355" s="3"/>
      <c r="E355" s="3"/>
      <c r="F355" s="3"/>
      <c r="G355" s="3"/>
      <c r="H355" s="3"/>
      <c r="I355" s="3"/>
      <c r="J355" s="1"/>
      <c r="K355" s="3"/>
      <c r="L355" s="3"/>
    </row>
    <row r="356" spans="1:10" s="93" customFormat="1" ht="19.5" customHeight="1">
      <c r="A356" s="95"/>
      <c r="B356" s="135"/>
      <c r="J356" s="1"/>
    </row>
    <row r="357" spans="1:10" s="93" customFormat="1" ht="19.5" customHeight="1">
      <c r="A357" s="95"/>
      <c r="B357" s="135"/>
      <c r="J357" s="1"/>
    </row>
    <row r="358" spans="1:12" ht="19.5" customHeight="1">
      <c r="A358" s="26"/>
      <c r="B358" s="9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9.5" customHeight="1">
      <c r="A359" s="26"/>
      <c r="B359" s="9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9.5" customHeight="1">
      <c r="A360" s="26"/>
      <c r="B360" s="9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9.5" customHeight="1">
      <c r="A361" s="26"/>
      <c r="B361" s="9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0" s="93" customFormat="1" ht="19.5" customHeight="1">
      <c r="A362" s="95"/>
      <c r="B362" s="135"/>
      <c r="J362" s="1"/>
    </row>
    <row r="363" spans="1:12" ht="19.5" customHeight="1">
      <c r="A363" s="26"/>
      <c r="B363" s="9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0" s="93" customFormat="1" ht="19.5" customHeight="1">
      <c r="A364" s="95"/>
      <c r="B364" s="135"/>
      <c r="J364" s="1"/>
    </row>
    <row r="365" spans="1:10" s="93" customFormat="1" ht="19.5" customHeight="1">
      <c r="A365" s="26"/>
      <c r="B365" s="96"/>
      <c r="J365" s="1"/>
    </row>
    <row r="366" spans="1:12" ht="12.75">
      <c r="A366" s="26"/>
      <c r="B366" s="9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26"/>
      <c r="B367" s="9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s="93" customFormat="1" ht="24.75" customHeight="1">
      <c r="A368" s="95"/>
      <c r="B368" s="135"/>
      <c r="J368" s="1"/>
      <c r="K368" s="1"/>
      <c r="L368" s="1"/>
    </row>
    <row r="369" spans="1:10" s="93" customFormat="1" ht="24.75" customHeight="1">
      <c r="A369" s="95"/>
      <c r="B369" s="135"/>
      <c r="J369" s="1"/>
    </row>
    <row r="370" spans="1:12" ht="24.75" customHeight="1">
      <c r="A370" s="26"/>
      <c r="B370" s="9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24.75" customHeight="1">
      <c r="A371" s="26"/>
      <c r="B371" s="9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24.75" customHeight="1">
      <c r="A372" s="26"/>
      <c r="B372" s="9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24.75" customHeight="1">
      <c r="A373" s="26"/>
      <c r="B373" s="9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0" s="93" customFormat="1" ht="24.75" customHeight="1">
      <c r="A374" s="95"/>
      <c r="B374" s="135"/>
      <c r="J374" s="1"/>
    </row>
    <row r="375" spans="1:12" ht="24.75" customHeight="1">
      <c r="A375" s="26"/>
      <c r="B375" s="9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24.75" customHeight="1">
      <c r="A376" s="26"/>
      <c r="B376" s="9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24.75" customHeight="1">
      <c r="A377" s="26"/>
      <c r="B377" s="9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26"/>
      <c r="B378" s="9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9.5" customHeight="1">
      <c r="A379" s="26"/>
      <c r="B379" s="9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9.5" customHeight="1">
      <c r="A380" s="26"/>
      <c r="B380" s="9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9.5" customHeight="1">
      <c r="A381" s="26"/>
      <c r="B381" s="9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0" s="93" customFormat="1" ht="19.5" customHeight="1">
      <c r="A382" s="95"/>
      <c r="B382" s="135"/>
      <c r="J382" s="1"/>
    </row>
    <row r="383" spans="1:12" ht="19.5" customHeight="1">
      <c r="A383" s="26"/>
      <c r="B383" s="9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9.5" customHeight="1">
      <c r="A384" s="26"/>
      <c r="B384" s="9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9.5" customHeight="1">
      <c r="A385" s="26"/>
      <c r="B385" s="9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9.5" customHeight="1">
      <c r="A386" s="26"/>
      <c r="B386" s="9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9.5" customHeight="1">
      <c r="A387" s="26"/>
      <c r="B387" s="9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9.5" customHeight="1">
      <c r="A388" s="26"/>
      <c r="B388" s="9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9.5" customHeight="1">
      <c r="A389" s="26"/>
      <c r="B389" s="9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9.5" customHeight="1">
      <c r="A390" s="26"/>
      <c r="B390" s="9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9.5" customHeight="1">
      <c r="A391" s="26"/>
      <c r="B391" s="9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0" s="93" customFormat="1" ht="24" customHeight="1">
      <c r="A392" s="95"/>
      <c r="B392" s="135"/>
      <c r="J392" s="1"/>
    </row>
    <row r="393" spans="1:12" ht="24" customHeight="1">
      <c r="A393" s="26"/>
      <c r="B393" s="9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0" s="93" customFormat="1" ht="19.5" customHeight="1">
      <c r="A394" s="95"/>
      <c r="B394" s="135"/>
      <c r="J394" s="1"/>
    </row>
    <row r="395" spans="1:12" ht="26.25" customHeight="1">
      <c r="A395" s="26"/>
      <c r="B395" s="9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9.5" customHeight="1">
      <c r="A396" s="26"/>
      <c r="B396" s="9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9.5" customHeight="1">
      <c r="A397" s="26"/>
      <c r="B397" s="9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9.5" customHeight="1">
      <c r="A398" s="26"/>
      <c r="B398" s="9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9.5" customHeight="1">
      <c r="A399" s="26"/>
      <c r="B399" s="9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9.5" customHeight="1">
      <c r="A400" s="26"/>
      <c r="B400" s="9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9.5" customHeight="1">
      <c r="A401" s="26"/>
      <c r="B401" s="9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0" s="93" customFormat="1" ht="28.5" customHeight="1">
      <c r="A402" s="95"/>
      <c r="B402" s="135"/>
      <c r="J402" s="1"/>
    </row>
    <row r="403" spans="1:10" s="93" customFormat="1" ht="19.5" customHeight="1">
      <c r="A403" s="95"/>
      <c r="B403" s="135"/>
      <c r="J403" s="1"/>
    </row>
    <row r="404" spans="1:12" ht="19.5" customHeight="1">
      <c r="A404" s="26"/>
      <c r="B404" s="9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9.5" customHeight="1">
      <c r="A405" s="26"/>
      <c r="B405" s="9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9.5" customHeight="1">
      <c r="A406" s="26"/>
      <c r="B406" s="9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9.5" customHeight="1">
      <c r="A407" s="26"/>
      <c r="B407" s="9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0" s="93" customFormat="1" ht="19.5" customHeight="1">
      <c r="A408" s="95"/>
      <c r="B408" s="135"/>
      <c r="J408" s="1"/>
    </row>
    <row r="409" spans="1:12" ht="19.5" customHeight="1">
      <c r="A409" s="26"/>
      <c r="B409" s="9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9.5" customHeight="1">
      <c r="A410" s="26"/>
      <c r="B410" s="9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9.5" customHeight="1">
      <c r="A411" s="26"/>
      <c r="B411" s="9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9.5" customHeight="1">
      <c r="A412" s="26"/>
      <c r="B412" s="9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9.5" customHeight="1">
      <c r="A413" s="26"/>
      <c r="B413" s="9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9.5" customHeight="1">
      <c r="A414" s="26"/>
      <c r="B414" s="9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27.75" customHeight="1">
      <c r="A415" s="26"/>
      <c r="B415" s="9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9.5" customHeight="1">
      <c r="A416" s="26"/>
      <c r="B416" s="9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0" s="93" customFormat="1" ht="19.5" customHeight="1">
      <c r="A417" s="95"/>
      <c r="B417" s="135"/>
      <c r="J417" s="1"/>
    </row>
    <row r="418" spans="1:12" ht="19.5" customHeight="1">
      <c r="A418" s="26"/>
      <c r="B418" s="96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0" s="93" customFormat="1" ht="26.25" customHeight="1">
      <c r="A419" s="95"/>
      <c r="B419" s="135"/>
      <c r="J419" s="1"/>
    </row>
    <row r="420" spans="1:12" ht="19.5" customHeight="1">
      <c r="A420" s="26"/>
      <c r="B420" s="96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0" s="93" customFormat="1" ht="19.5" customHeight="1">
      <c r="A421" s="26"/>
      <c r="B421" s="96"/>
      <c r="C421" s="1"/>
      <c r="J421" s="1"/>
    </row>
    <row r="422" spans="1:12" ht="27" customHeight="1">
      <c r="A422" s="26"/>
      <c r="B422" s="96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9.5" customHeight="1">
      <c r="A423" s="26"/>
      <c r="B423" s="96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0" s="93" customFormat="1" ht="19.5" customHeight="1">
      <c r="A424" s="95"/>
      <c r="B424" s="135"/>
      <c r="J424" s="1"/>
    </row>
    <row r="425" spans="1:12" ht="19.5" customHeight="1">
      <c r="A425" s="26"/>
      <c r="B425" s="96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9.5" customHeight="1">
      <c r="A426" s="26"/>
      <c r="B426" s="96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9.5" customHeight="1">
      <c r="A427" s="95"/>
      <c r="B427" s="96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9.5" customHeight="1">
      <c r="A428" s="95"/>
      <c r="B428" s="96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9.5" customHeight="1">
      <c r="A429" s="95"/>
      <c r="B429" s="96"/>
      <c r="C429" s="1"/>
      <c r="D429" s="1"/>
      <c r="E429" s="1"/>
      <c r="F429" s="1"/>
      <c r="G429" s="1"/>
      <c r="H429" s="1"/>
      <c r="I429" s="1"/>
      <c r="J429" s="1"/>
      <c r="K429" s="1"/>
      <c r="L429" s="1"/>
    </row>
  </sheetData>
  <sheetProtection/>
  <mergeCells count="13">
    <mergeCell ref="F2:F3"/>
    <mergeCell ref="G2:G3"/>
    <mergeCell ref="H2:H3"/>
    <mergeCell ref="D2:D3"/>
    <mergeCell ref="I2:I3"/>
    <mergeCell ref="J2:J3"/>
    <mergeCell ref="K2:K3"/>
    <mergeCell ref="L2:L3"/>
    <mergeCell ref="A1:L1"/>
    <mergeCell ref="A2:A3"/>
    <mergeCell ref="B2:B3"/>
    <mergeCell ref="C2:C3"/>
    <mergeCell ref="E2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2" r:id="rId1"/>
  <rowBreaks count="5" manualBreakCount="5">
    <brk id="38" max="11" man="1"/>
    <brk id="59" max="255" man="1"/>
    <brk id="132" max="255" man="1"/>
    <brk id="210" max="255" man="1"/>
    <brk id="3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Tajnica</cp:lastModifiedBy>
  <cp:lastPrinted>2019-12-16T07:26:59Z</cp:lastPrinted>
  <dcterms:created xsi:type="dcterms:W3CDTF">2016-09-19T12:23:51Z</dcterms:created>
  <dcterms:modified xsi:type="dcterms:W3CDTF">2020-12-21T13:44:32Z</dcterms:modified>
  <cp:category/>
  <cp:version/>
  <cp:contentType/>
  <cp:contentStatus/>
</cp:coreProperties>
</file>